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06" yWindow="3840" windowWidth="15480" windowHeight="11520" activeTab="0"/>
  </bookViews>
  <sheets>
    <sheet name="Broker - Lender Paid" sheetId="1" r:id="rId1"/>
  </sheets>
  <definedNames/>
  <calcPr fullCalcOnLoad="1"/>
</workbook>
</file>

<file path=xl/comments1.xml><?xml version="1.0" encoding="utf-8"?>
<comments xmlns="http://schemas.openxmlformats.org/spreadsheetml/2006/main">
  <authors>
    <author>Nana Aquino</author>
  </authors>
  <commentList>
    <comment ref="N17" authorId="0">
      <text>
        <r>
          <rPr>
            <b/>
            <sz val="9"/>
            <rFont val="Tahoma"/>
            <family val="2"/>
          </rPr>
          <t xml:space="preserve">For credit/rebate, </t>
        </r>
        <r>
          <rPr>
            <sz val="9"/>
            <rFont val="Tahoma"/>
            <family val="2"/>
          </rPr>
          <t>enter the negative sign before the number. For example a 0.50% rebate should be entered as "</t>
        </r>
        <r>
          <rPr>
            <b/>
            <sz val="9"/>
            <rFont val="Tahoma"/>
            <family val="2"/>
          </rPr>
          <t>-0.5</t>
        </r>
        <r>
          <rPr>
            <sz val="9"/>
            <rFont val="Tahoma"/>
            <family val="2"/>
          </rPr>
          <t xml:space="preserve">".
</t>
        </r>
        <r>
          <rPr>
            <b/>
            <sz val="9"/>
            <rFont val="Tahoma"/>
            <family val="2"/>
          </rPr>
          <t>For a discount fee charged to the borrower,</t>
        </r>
        <r>
          <rPr>
            <sz val="9"/>
            <rFont val="Tahoma"/>
            <family val="2"/>
          </rPr>
          <t xml:space="preserve"> enter a positive number (i.e. 0.5, 1.25).
</t>
        </r>
        <r>
          <rPr>
            <b/>
            <sz val="9"/>
            <rFont val="Tahoma"/>
            <family val="2"/>
          </rPr>
          <t>For par pricing,</t>
        </r>
        <r>
          <rPr>
            <sz val="9"/>
            <rFont val="Tahoma"/>
            <family val="2"/>
          </rPr>
          <t xml:space="preserve"> you can leave the field blank or enter a 0.</t>
        </r>
      </text>
    </comment>
    <comment ref="N25" authorId="0">
      <text>
        <r>
          <rPr>
            <sz val="9"/>
            <rFont val="Tahoma"/>
            <family val="2"/>
          </rPr>
          <t xml:space="preserve">$1,695.00:  Portfolio products
$815.00:  Meridian Jumbo products
$815.00:  Agency submissions
</t>
        </r>
      </text>
    </comment>
    <comment ref="N67" authorId="0">
      <text>
        <r>
          <rPr>
            <b/>
            <sz val="9"/>
            <rFont val="Tahoma"/>
            <family val="2"/>
          </rPr>
          <t xml:space="preserve">$1,000 </t>
        </r>
        <r>
          <rPr>
            <sz val="9"/>
            <rFont val="Tahoma"/>
            <family val="2"/>
          </rPr>
          <t xml:space="preserve">for loans ≤ $2 million
</t>
        </r>
        <r>
          <rPr>
            <b/>
            <sz val="9"/>
            <rFont val="Tahoma"/>
            <family val="2"/>
          </rPr>
          <t>$1,500</t>
        </r>
        <r>
          <rPr>
            <sz val="9"/>
            <rFont val="Tahoma"/>
            <family val="2"/>
          </rPr>
          <t xml:space="preserve"> for loans &gt; $2 million and ≤ $3 million
</t>
        </r>
        <r>
          <rPr>
            <b/>
            <sz val="9"/>
            <rFont val="Tahoma"/>
            <family val="2"/>
          </rPr>
          <t>$2,750</t>
        </r>
        <r>
          <rPr>
            <sz val="9"/>
            <rFont val="Tahoma"/>
            <family val="2"/>
          </rPr>
          <t xml:space="preserve"> for loans &gt; $3 million and ≤ $5 million
</t>
        </r>
        <r>
          <rPr>
            <b/>
            <sz val="9"/>
            <rFont val="Tahoma"/>
            <family val="2"/>
          </rPr>
          <t>$3,500</t>
        </r>
        <r>
          <rPr>
            <sz val="9"/>
            <rFont val="Tahoma"/>
            <family val="2"/>
          </rPr>
          <t xml:space="preserve"> for loans &gt; $5 million and ≤ $8 million
</t>
        </r>
        <r>
          <rPr>
            <b/>
            <sz val="9"/>
            <rFont val="Tahoma"/>
            <family val="2"/>
          </rPr>
          <t>$4,250</t>
        </r>
        <r>
          <rPr>
            <sz val="9"/>
            <rFont val="Tahoma"/>
            <family val="2"/>
          </rPr>
          <t xml:space="preserve"> for loans &gt; $8 million 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<sst xmlns="http://schemas.openxmlformats.org/spreadsheetml/2006/main" count="130" uniqueCount="109">
  <si>
    <t>Borrower Name</t>
  </si>
  <si>
    <t>Loan Number</t>
  </si>
  <si>
    <t>Subject Prop State</t>
  </si>
  <si>
    <t>Rate</t>
  </si>
  <si>
    <r>
      <rPr>
        <b/>
        <sz val="9"/>
        <rFont val="Arial"/>
        <family val="2"/>
      </rPr>
      <t>P</t>
    </r>
    <r>
      <rPr>
        <sz val="9"/>
        <rFont val="Arial"/>
        <family val="2"/>
      </rPr>
      <t>urchase</t>
    </r>
  </si>
  <si>
    <r>
      <rPr>
        <b/>
        <sz val="9"/>
        <rFont val="Arial"/>
        <family val="2"/>
      </rPr>
      <t>R</t>
    </r>
    <r>
      <rPr>
        <sz val="9"/>
        <rFont val="Arial"/>
        <family val="2"/>
      </rPr>
      <t>efinance</t>
    </r>
  </si>
  <si>
    <t>Loan Amount</t>
  </si>
  <si>
    <t>Escrows/Impounds?</t>
  </si>
  <si>
    <t>ORIGINATION CHARGES</t>
  </si>
  <si>
    <t>**</t>
  </si>
  <si>
    <t>Amount</t>
  </si>
  <si>
    <t xml:space="preserve">(required) </t>
  </si>
  <si>
    <t>Owner's Title Insurance Policy</t>
  </si>
  <si>
    <t>City/County Tax/Stamps</t>
  </si>
  <si>
    <t>State Tax/Stamps</t>
  </si>
  <si>
    <t>Intangible Tax</t>
  </si>
  <si>
    <t>Lender's Title Insurance</t>
  </si>
  <si>
    <t>HO6 Premium (amount due)</t>
  </si>
  <si>
    <t>Flood Insurance Premium (amount due)</t>
  </si>
  <si>
    <t>Notary Fee</t>
  </si>
  <si>
    <t>FOR IMPOUNDS/ESCROWS (if applicable)</t>
  </si>
  <si>
    <t>Due Date:</t>
  </si>
  <si>
    <t>Wire Fee</t>
  </si>
  <si>
    <t>Flood Insurance</t>
  </si>
  <si>
    <t>Company Name:</t>
  </si>
  <si>
    <t>Contact Name:</t>
  </si>
  <si>
    <t>Phone Number:</t>
  </si>
  <si>
    <t>Email Address:</t>
  </si>
  <si>
    <t>Appraisal Fee # 2</t>
  </si>
  <si>
    <t>Appraisal Fee # 1</t>
  </si>
  <si>
    <t>Broker Credit Report Fee</t>
  </si>
  <si>
    <t>Broker Flood Verif Fee</t>
  </si>
  <si>
    <t>Broker Tax Service Fee</t>
  </si>
  <si>
    <t>Appraisal Re-inspection (1004D)</t>
  </si>
  <si>
    <t>HOA Cert Fee</t>
  </si>
  <si>
    <t xml:space="preserve"> SUB-TOTAL (for Section A)  </t>
  </si>
  <si>
    <t xml:space="preserve"> SUB-TOTAL (for Section B)  </t>
  </si>
  <si>
    <t>A.</t>
  </si>
  <si>
    <t>B.</t>
  </si>
  <si>
    <t>SERVICES YOU CANNOT SHOP FOR</t>
  </si>
  <si>
    <t>CLOSING/TITLE SERVICES</t>
  </si>
  <si>
    <t>Endorsements</t>
  </si>
  <si>
    <t>Subordination Fee</t>
  </si>
  <si>
    <t>Document Prep Fee</t>
  </si>
  <si>
    <t>Archiving Fee</t>
  </si>
  <si>
    <t>Courier Fee</t>
  </si>
  <si>
    <t>CPL Fee</t>
  </si>
  <si>
    <t>Electronic Document Fee</t>
  </si>
  <si>
    <t>Loan Tie-In Fee</t>
  </si>
  <si>
    <t>Messenger Fee</t>
  </si>
  <si>
    <t>Recording Service Fee</t>
  </si>
  <si>
    <t>Settlement or Closing Fee</t>
  </si>
  <si>
    <t>Subescrow Fee</t>
  </si>
  <si>
    <t>Title Abstract Fee</t>
  </si>
  <si>
    <t>Title Closer Fee</t>
  </si>
  <si>
    <t>Title Exam Fee</t>
  </si>
  <si>
    <t>Title Search Fee</t>
  </si>
  <si>
    <t xml:space="preserve"> SUB-TOTAL  </t>
  </si>
  <si>
    <t>H.</t>
  </si>
  <si>
    <t>OTHER</t>
  </si>
  <si>
    <t>E.</t>
  </si>
  <si>
    <t>TAXES AND OTHER GOVERNMENT FEES</t>
  </si>
  <si>
    <t>Recording Fee</t>
  </si>
  <si>
    <t>Mansion Tax</t>
  </si>
  <si>
    <t xml:space="preserve"> SUB-TOTAL (for Section E)  </t>
  </si>
  <si>
    <t xml:space="preserve"> SUB-TOTAL (for Section H)  </t>
  </si>
  <si>
    <t xml:space="preserve"> SUB-TOTAL (for Section F)  </t>
  </si>
  <si>
    <t>F.</t>
  </si>
  <si>
    <t>PREPAIDS</t>
  </si>
  <si>
    <t>Homeowner's Insurance Premium (amount due)</t>
  </si>
  <si>
    <t>Property Taxes (amount due)</t>
  </si>
  <si>
    <t>Home Inspection Fee</t>
  </si>
  <si>
    <t>Home Warranty Fee</t>
  </si>
  <si>
    <t>Hazard Insurance</t>
  </si>
  <si>
    <t>County Property Taxes</t>
  </si>
  <si>
    <t>Survey Fee (title survey)</t>
  </si>
  <si>
    <t>Pest Inspection Fee</t>
  </si>
  <si>
    <t>(NY) Mortgage Tax</t>
  </si>
  <si>
    <t>Enter total expected pricing on the loan (see below)</t>
  </si>
  <si>
    <t>Association Transfer Fee (HOA)</t>
  </si>
  <si>
    <t xml:space="preserve">Premium: </t>
  </si>
  <si>
    <t>Other Taxes (specify):</t>
  </si>
  <si>
    <t>PRICING EXPECTED ON THE LOAN</t>
  </si>
  <si>
    <t>Loan Discount Fee (only a charge to the borrower is disclosed here)</t>
  </si>
  <si>
    <t>*** Lender Paid Comp ***</t>
  </si>
  <si>
    <t>Note:  HPML requires impounds</t>
  </si>
  <si>
    <t xml:space="preserve">Discount fee charged to borrower (below par):  </t>
  </si>
  <si>
    <t xml:space="preserve">  Credit/rebate to borrower (above par):  </t>
  </si>
  <si>
    <t>CONTACT INFORMATION:</t>
  </si>
  <si>
    <t>This form was completed by:</t>
  </si>
  <si>
    <r>
      <t xml:space="preserve">Is this a unique or complex property? </t>
    </r>
    <r>
      <rPr>
        <b/>
        <i/>
        <sz val="8"/>
        <rFont val="Arial"/>
        <family val="2"/>
      </rPr>
      <t>(select one)</t>
    </r>
    <r>
      <rPr>
        <b/>
        <i/>
        <sz val="9"/>
        <rFont val="Arial"/>
        <family val="2"/>
      </rPr>
      <t xml:space="preserve">  </t>
    </r>
  </si>
  <si>
    <t>(select one)</t>
  </si>
  <si>
    <t>PRICING EXPECTED ON THE LOAN (not your lender paid compensation figure)</t>
  </si>
  <si>
    <t xml:space="preserve">*** If this is a CROSS COLLATERAL loan, please enter the estimated value of </t>
  </si>
  <si>
    <t xml:space="preserve">     the CROSS property:</t>
  </si>
  <si>
    <t>Broker Submission Fee Sheet</t>
  </si>
  <si>
    <t>(NY) CEMA - addt'l $250 (non-correspondent only)</t>
  </si>
  <si>
    <t>(NY) Attorney Fee (non-correspondent only)</t>
  </si>
  <si>
    <r>
      <t>** Indicate fees paid by:  S=</t>
    </r>
    <r>
      <rPr>
        <sz val="9"/>
        <rFont val="Arial"/>
        <family val="2"/>
      </rPr>
      <t>Seller,</t>
    </r>
    <r>
      <rPr>
        <b/>
        <sz val="9"/>
        <rFont val="Arial"/>
        <family val="2"/>
      </rPr>
      <t xml:space="preserve"> L=</t>
    </r>
    <r>
      <rPr>
        <sz val="9"/>
        <rFont val="Arial"/>
        <family val="2"/>
      </rPr>
      <t>Lender</t>
    </r>
    <r>
      <rPr>
        <b/>
        <sz val="9"/>
        <rFont val="Arial"/>
        <family val="2"/>
      </rPr>
      <t>, B=</t>
    </r>
    <r>
      <rPr>
        <sz val="9"/>
        <rFont val="Arial"/>
        <family val="2"/>
      </rPr>
      <t>Broker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(if paying for specific fees versus flat credit amt)</t>
    </r>
    <r>
      <rPr>
        <b/>
        <sz val="9"/>
        <rFont val="Arial"/>
        <family val="2"/>
      </rPr>
      <t>, or leave blank if charged to BORROWER.</t>
    </r>
  </si>
  <si>
    <t>Third Party Processing Fee (must provide invoice)</t>
  </si>
  <si>
    <t>Recording Fee - Deed</t>
  </si>
  <si>
    <t>Recording Fee - Mortgage</t>
  </si>
  <si>
    <t>All Inclusive Lender Fee (Axos Bank)</t>
  </si>
  <si>
    <t>SPECIAL NOTES TO AXOS BANK:</t>
  </si>
  <si>
    <t>Texas Attorney Review Fee (Axos Bank) - $150</t>
  </si>
  <si>
    <t>Trust/LLC Review Fee (Axos Bank) - $300</t>
  </si>
  <si>
    <r>
      <t xml:space="preserve">Pledged Asset Loan Fee, </t>
    </r>
    <r>
      <rPr>
        <i/>
        <sz val="8"/>
        <rFont val="Arial"/>
        <family val="2"/>
      </rPr>
      <t>if applicable</t>
    </r>
    <r>
      <rPr>
        <sz val="8"/>
        <rFont val="Arial"/>
        <family val="2"/>
      </rPr>
      <t xml:space="preserve"> (Axos Bank) $250</t>
    </r>
  </si>
  <si>
    <r>
      <t xml:space="preserve">Foreign National Due Diligence Fee, </t>
    </r>
    <r>
      <rPr>
        <i/>
        <sz val="8"/>
        <rFont val="Arial"/>
        <family val="2"/>
      </rPr>
      <t>if app</t>
    </r>
    <r>
      <rPr>
        <sz val="8"/>
        <rFont val="Arial"/>
        <family val="2"/>
      </rPr>
      <t xml:space="preserve"> (Axos Bank) $250</t>
    </r>
  </si>
  <si>
    <r>
      <t xml:space="preserve">Please note:  the lender compensation (1% of the loan amount) does </t>
    </r>
    <r>
      <rPr>
        <b/>
        <i/>
        <u val="single"/>
        <sz val="10"/>
        <rFont val="Arial"/>
        <family val="2"/>
      </rPr>
      <t>not</t>
    </r>
    <r>
      <rPr>
        <b/>
        <i/>
        <sz val="10"/>
        <rFont val="Arial"/>
        <family val="2"/>
      </rPr>
      <t xml:space="preserve"> show on the Loan Estimate.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</si>
</sst>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0.000"/>
    <numFmt numFmtId="166" formatCode="m/d/yy;@"/>
    <numFmt numFmtId="167" formatCode="[&lt;=9999999]###\-####;\(###\)\ ###\-####"/>
    <numFmt numFmtId="168" formatCode="mm/dd/yy;@"/>
    <numFmt numFmtId="169" formatCode="[$-409]dddd\,\ mmmm\ dd\,\ yyyy"/>
    <numFmt numFmtId="170" formatCode="_(&quot;$&quot;* #,##0.000_);_(&quot;$&quot;* \(#,##0.000\);_(&quot;$&quot;* &quot;-&quot;???_);_(@_)"/>
    <numFmt numFmtId="171" formatCode="_(&quot;$&quot;* #,##0.00_);_(&quot;$&quot;* \(#,##0.00\);_(&quot;$&quot;* &quot;-&quot;???_);_(@_)"/>
  </numFmts>
  <fonts count="6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i/>
      <sz val="8"/>
      <name val="Arial"/>
      <family val="2"/>
    </font>
    <font>
      <b/>
      <sz val="11"/>
      <color indexed="9"/>
      <name val="Arial"/>
      <family val="2"/>
    </font>
    <font>
      <b/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i/>
      <sz val="9"/>
      <name val="Arial"/>
      <family val="2"/>
    </font>
    <font>
      <b/>
      <i/>
      <sz val="8"/>
      <name val="Arial"/>
      <family val="2"/>
    </font>
    <font>
      <i/>
      <sz val="9"/>
      <name val="Arial"/>
      <family val="2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6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6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>
        <color indexed="9"/>
      </left>
      <right style="medium">
        <color indexed="9"/>
      </right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/>
      <top/>
      <bottom style="medium"/>
    </border>
    <border>
      <left/>
      <right style="medium"/>
      <top style="thin"/>
      <bottom style="thin"/>
    </border>
    <border>
      <left/>
      <right style="medium"/>
      <top/>
      <bottom/>
    </border>
    <border>
      <left/>
      <right style="medium"/>
      <top/>
      <bottom style="medium"/>
    </border>
    <border>
      <left/>
      <right style="medium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>
        <color indexed="9"/>
      </right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/>
      <bottom/>
    </border>
    <border>
      <left/>
      <right style="medium"/>
      <top style="thin"/>
      <bottom style="medium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5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164" fontId="0" fillId="33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center" vertical="top"/>
    </xf>
    <xf numFmtId="0" fontId="8" fillId="33" borderId="11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9" fillId="34" borderId="12" xfId="0" applyFont="1" applyFill="1" applyBorder="1" applyAlignment="1">
      <alignment horizontal="center" vertical="center"/>
    </xf>
    <xf numFmtId="0" fontId="9" fillId="34" borderId="13" xfId="0" applyFont="1" applyFill="1" applyBorder="1" applyAlignment="1">
      <alignment vertical="center"/>
    </xf>
    <xf numFmtId="0" fontId="10" fillId="34" borderId="13" xfId="0" applyFont="1" applyFill="1" applyBorder="1" applyAlignment="1">
      <alignment vertical="center"/>
    </xf>
    <xf numFmtId="0" fontId="9" fillId="34" borderId="14" xfId="0" applyFont="1" applyFill="1" applyBorder="1" applyAlignment="1">
      <alignment horizontal="center" vertical="center"/>
    </xf>
    <xf numFmtId="0" fontId="9" fillId="34" borderId="15" xfId="0" applyFont="1" applyFill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11" fillId="0" borderId="0" xfId="0" applyFont="1" applyBorder="1" applyAlignment="1">
      <alignment horizontal="right" vertical="center"/>
    </xf>
    <xf numFmtId="0" fontId="2" fillId="33" borderId="18" xfId="0" applyFont="1" applyFill="1" applyBorder="1" applyAlignment="1" applyProtection="1">
      <alignment horizontal="center" vertical="center"/>
      <protection locked="0"/>
    </xf>
    <xf numFmtId="44" fontId="2" fillId="33" borderId="19" xfId="0" applyNumberFormat="1" applyFont="1" applyFill="1" applyBorder="1" applyAlignment="1" applyProtection="1">
      <alignment vertical="center"/>
      <protection locked="0"/>
    </xf>
    <xf numFmtId="44" fontId="2" fillId="33" borderId="20" xfId="0" applyNumberFormat="1" applyFont="1" applyFill="1" applyBorder="1" applyAlignment="1" applyProtection="1">
      <alignment vertical="center"/>
      <protection locked="0"/>
    </xf>
    <xf numFmtId="0" fontId="7" fillId="0" borderId="16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7" fillId="0" borderId="10" xfId="0" applyFont="1" applyBorder="1" applyAlignment="1">
      <alignment horizontal="right" vertical="center"/>
    </xf>
    <xf numFmtId="44" fontId="5" fillId="0" borderId="11" xfId="0" applyNumberFormat="1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44" fontId="2" fillId="33" borderId="22" xfId="0" applyNumberFormat="1" applyFont="1" applyFill="1" applyBorder="1" applyAlignment="1" applyProtection="1">
      <alignment vertical="center"/>
      <protection locked="0"/>
    </xf>
    <xf numFmtId="0" fontId="9" fillId="34" borderId="12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44" fontId="2" fillId="33" borderId="25" xfId="0" applyNumberFormat="1" applyFont="1" applyFill="1" applyBorder="1" applyAlignment="1" applyProtection="1">
      <alignment vertical="center"/>
      <protection locked="0"/>
    </xf>
    <xf numFmtId="0" fontId="2" fillId="33" borderId="26" xfId="0" applyFont="1" applyFill="1" applyBorder="1" applyAlignment="1" applyProtection="1">
      <alignment vertical="center"/>
      <protection locked="0"/>
    </xf>
    <xf numFmtId="44" fontId="2" fillId="33" borderId="27" xfId="0" applyNumberFormat="1" applyFont="1" applyFill="1" applyBorder="1" applyAlignment="1" applyProtection="1">
      <alignment vertical="center"/>
      <protection locked="0"/>
    </xf>
    <xf numFmtId="0" fontId="2" fillId="33" borderId="28" xfId="0" applyFont="1" applyFill="1" applyBorder="1" applyAlignment="1" applyProtection="1">
      <alignment horizontal="center" vertical="center"/>
      <protection locked="0"/>
    </xf>
    <xf numFmtId="44" fontId="5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2" fillId="0" borderId="29" xfId="0" applyFont="1" applyBorder="1" applyAlignment="1">
      <alignment vertical="center"/>
    </xf>
    <xf numFmtId="0" fontId="7" fillId="0" borderId="29" xfId="0" applyFont="1" applyBorder="1" applyAlignment="1">
      <alignment vertical="center"/>
    </xf>
    <xf numFmtId="0" fontId="7" fillId="0" borderId="29" xfId="0" applyFont="1" applyBorder="1" applyAlignment="1">
      <alignment horizontal="right" vertical="center"/>
    </xf>
    <xf numFmtId="0" fontId="9" fillId="34" borderId="30" xfId="0" applyFont="1" applyFill="1" applyBorder="1" applyAlignment="1">
      <alignment horizontal="center" vertical="center"/>
    </xf>
    <xf numFmtId="0" fontId="9" fillId="34" borderId="31" xfId="0" applyFont="1" applyFill="1" applyBorder="1" applyAlignment="1">
      <alignment horizontal="center" vertical="center"/>
    </xf>
    <xf numFmtId="0" fontId="9" fillId="34" borderId="32" xfId="0" applyFont="1" applyFill="1" applyBorder="1" applyAlignment="1">
      <alignment vertical="center"/>
    </xf>
    <xf numFmtId="0" fontId="10" fillId="34" borderId="32" xfId="0" applyFont="1" applyFill="1" applyBorder="1" applyAlignment="1">
      <alignment vertical="center"/>
    </xf>
    <xf numFmtId="0" fontId="10" fillId="34" borderId="33" xfId="0" applyFont="1" applyFill="1" applyBorder="1" applyAlignment="1">
      <alignment horizontal="center" vertical="center"/>
    </xf>
    <xf numFmtId="0" fontId="2" fillId="33" borderId="34" xfId="0" applyFont="1" applyFill="1" applyBorder="1" applyAlignment="1" applyProtection="1">
      <alignment horizontal="center" vertical="center"/>
      <protection locked="0"/>
    </xf>
    <xf numFmtId="44" fontId="2" fillId="33" borderId="35" xfId="0" applyNumberFormat="1" applyFont="1" applyFill="1" applyBorder="1" applyAlignment="1" applyProtection="1">
      <alignment vertical="center"/>
      <protection locked="0"/>
    </xf>
    <xf numFmtId="0" fontId="2" fillId="0" borderId="36" xfId="0" applyFont="1" applyBorder="1" applyAlignment="1">
      <alignment horizontal="left" vertical="center"/>
    </xf>
    <xf numFmtId="0" fontId="2" fillId="0" borderId="37" xfId="0" applyFont="1" applyBorder="1" applyAlignment="1">
      <alignment horizontal="left" vertical="center"/>
    </xf>
    <xf numFmtId="44" fontId="2" fillId="33" borderId="20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>
      <alignment horizontal="right" vertical="center"/>
    </xf>
    <xf numFmtId="0" fontId="7" fillId="0" borderId="21" xfId="0" applyFont="1" applyBorder="1" applyAlignment="1">
      <alignment horizontal="center" vertical="center"/>
    </xf>
    <xf numFmtId="44" fontId="5" fillId="0" borderId="11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166" fontId="2" fillId="33" borderId="38" xfId="0" applyNumberFormat="1" applyFont="1" applyFill="1" applyBorder="1" applyAlignment="1" applyProtection="1">
      <alignment horizontal="center" vertical="center"/>
      <protection locked="0"/>
    </xf>
    <xf numFmtId="164" fontId="5" fillId="32" borderId="35" xfId="0" applyNumberFormat="1" applyFont="1" applyFill="1" applyBorder="1" applyAlignment="1" applyProtection="1">
      <alignment horizontal="center" vertical="center"/>
      <protection locked="0"/>
    </xf>
    <xf numFmtId="44" fontId="2" fillId="0" borderId="19" xfId="0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right" vertical="center"/>
    </xf>
    <xf numFmtId="44" fontId="7" fillId="0" borderId="0" xfId="0" applyNumberFormat="1" applyFont="1" applyFill="1" applyBorder="1" applyAlignment="1" applyProtection="1">
      <alignment horizontal="center" vertical="center"/>
      <protection/>
    </xf>
    <xf numFmtId="44" fontId="2" fillId="0" borderId="0" xfId="44" applyFont="1" applyBorder="1" applyAlignment="1">
      <alignment horizontal="center" vertical="center"/>
    </xf>
    <xf numFmtId="44" fontId="2" fillId="0" borderId="0" xfId="0" applyNumberFormat="1" applyFont="1" applyBorder="1" applyAlignment="1">
      <alignment horizontal="center" vertical="center"/>
    </xf>
    <xf numFmtId="44" fontId="2" fillId="0" borderId="0" xfId="44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2" fillId="0" borderId="18" xfId="0" applyFont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2" fillId="33" borderId="26" xfId="0" applyFont="1" applyFill="1" applyBorder="1" applyAlignment="1" applyProtection="1">
      <alignment horizontal="center" vertical="center"/>
      <protection locked="0"/>
    </xf>
    <xf numFmtId="0" fontId="16" fillId="0" borderId="36" xfId="0" applyFont="1" applyBorder="1" applyAlignment="1">
      <alignment horizontal="right" vertical="center"/>
    </xf>
    <xf numFmtId="44" fontId="2" fillId="32" borderId="27" xfId="0" applyNumberFormat="1" applyFont="1" applyFill="1" applyBorder="1" applyAlignment="1" applyProtection="1">
      <alignment vertical="center"/>
      <protection locked="0"/>
    </xf>
    <xf numFmtId="170" fontId="4" fillId="0" borderId="0" xfId="0" applyNumberFormat="1" applyFont="1" applyAlignment="1">
      <alignment horizontal="center" vertical="center"/>
    </xf>
    <xf numFmtId="7" fontId="2" fillId="0" borderId="23" xfId="0" applyNumberFormat="1" applyFont="1" applyBorder="1" applyAlignment="1">
      <alignment vertical="center"/>
    </xf>
    <xf numFmtId="0" fontId="2" fillId="0" borderId="36" xfId="0" applyFont="1" applyFill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0" fontId="18" fillId="0" borderId="36" xfId="0" applyFont="1" applyBorder="1" applyAlignment="1">
      <alignment vertical="center"/>
    </xf>
    <xf numFmtId="0" fontId="10" fillId="34" borderId="30" xfId="0" applyFont="1" applyFill="1" applyBorder="1" applyAlignment="1">
      <alignment vertical="center"/>
    </xf>
    <xf numFmtId="0" fontId="9" fillId="34" borderId="39" xfId="0" applyFont="1" applyFill="1" applyBorder="1" applyAlignment="1">
      <alignment horizontal="center" vertical="center"/>
    </xf>
    <xf numFmtId="0" fontId="9" fillId="34" borderId="40" xfId="0" applyFont="1" applyFill="1" applyBorder="1" applyAlignment="1">
      <alignment horizontal="center" vertical="center"/>
    </xf>
    <xf numFmtId="0" fontId="9" fillId="34" borderId="11" xfId="0" applyFont="1" applyFill="1" applyBorder="1" applyAlignment="1">
      <alignment horizontal="center" vertical="center"/>
    </xf>
    <xf numFmtId="0" fontId="9" fillId="34" borderId="33" xfId="0" applyFont="1" applyFill="1" applyBorder="1" applyAlignment="1">
      <alignment horizontal="center" vertical="center"/>
    </xf>
    <xf numFmtId="44" fontId="2" fillId="33" borderId="38" xfId="0" applyNumberFormat="1" applyFont="1" applyFill="1" applyBorder="1" applyAlignment="1" applyProtection="1">
      <alignment vertical="center"/>
      <protection locked="0"/>
    </xf>
    <xf numFmtId="0" fontId="4" fillId="32" borderId="12" xfId="0" applyFont="1" applyFill="1" applyBorder="1" applyAlignment="1" applyProtection="1">
      <alignment vertical="top" wrapText="1"/>
      <protection locked="0"/>
    </xf>
    <xf numFmtId="0" fontId="4" fillId="32" borderId="13" xfId="0" applyFont="1" applyFill="1" applyBorder="1" applyAlignment="1" applyProtection="1">
      <alignment vertical="top" wrapText="1"/>
      <protection locked="0"/>
    </xf>
    <xf numFmtId="0" fontId="4" fillId="32" borderId="30" xfId="0" applyFont="1" applyFill="1" applyBorder="1" applyAlignment="1" applyProtection="1">
      <alignment vertical="top" wrapText="1"/>
      <protection locked="0"/>
    </xf>
    <xf numFmtId="0" fontId="4" fillId="32" borderId="16" xfId="0" applyFont="1" applyFill="1" applyBorder="1" applyAlignment="1" applyProtection="1">
      <alignment vertical="top" wrapText="1"/>
      <protection locked="0"/>
    </xf>
    <xf numFmtId="0" fontId="4" fillId="32" borderId="0" xfId="0" applyFont="1" applyFill="1" applyBorder="1" applyAlignment="1" applyProtection="1">
      <alignment vertical="top" wrapText="1"/>
      <protection locked="0"/>
    </xf>
    <xf numFmtId="0" fontId="4" fillId="32" borderId="23" xfId="0" applyFont="1" applyFill="1" applyBorder="1" applyAlignment="1" applyProtection="1">
      <alignment vertical="top" wrapText="1"/>
      <protection locked="0"/>
    </xf>
    <xf numFmtId="0" fontId="4" fillId="32" borderId="21" xfId="0" applyFont="1" applyFill="1" applyBorder="1" applyAlignment="1" applyProtection="1">
      <alignment vertical="top" wrapText="1"/>
      <protection locked="0"/>
    </xf>
    <xf numFmtId="0" fontId="4" fillId="32" borderId="10" xfId="0" applyFont="1" applyFill="1" applyBorder="1" applyAlignment="1" applyProtection="1">
      <alignment vertical="top" wrapText="1"/>
      <protection locked="0"/>
    </xf>
    <xf numFmtId="0" fontId="4" fillId="32" borderId="24" xfId="0" applyFont="1" applyFill="1" applyBorder="1" applyAlignment="1" applyProtection="1">
      <alignment vertical="top" wrapText="1"/>
      <protection locked="0"/>
    </xf>
    <xf numFmtId="0" fontId="18" fillId="0" borderId="17" xfId="0" applyFont="1" applyBorder="1" applyAlignment="1">
      <alignment horizontal="left" vertical="center"/>
    </xf>
    <xf numFmtId="0" fontId="18" fillId="0" borderId="38" xfId="0" applyFont="1" applyBorder="1" applyAlignment="1">
      <alignment horizontal="left" vertical="center"/>
    </xf>
    <xf numFmtId="0" fontId="2" fillId="0" borderId="36" xfId="0" applyFont="1" applyBorder="1" applyAlignment="1">
      <alignment horizontal="left" vertical="center"/>
    </xf>
    <xf numFmtId="0" fontId="2" fillId="0" borderId="37" xfId="0" applyFont="1" applyBorder="1" applyAlignment="1">
      <alignment horizontal="left" vertical="center"/>
    </xf>
    <xf numFmtId="0" fontId="2" fillId="32" borderId="36" xfId="0" applyFont="1" applyFill="1" applyBorder="1" applyAlignment="1" applyProtection="1">
      <alignment horizontal="left" vertical="center"/>
      <protection locked="0"/>
    </xf>
    <xf numFmtId="0" fontId="2" fillId="32" borderId="3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 horizontal="left" vertical="center"/>
    </xf>
    <xf numFmtId="0" fontId="2" fillId="0" borderId="41" xfId="0" applyFont="1" applyBorder="1" applyAlignment="1">
      <alignment horizontal="left" vertical="center"/>
    </xf>
    <xf numFmtId="0" fontId="12" fillId="34" borderId="12" xfId="0" applyFont="1" applyFill="1" applyBorder="1" applyAlignment="1">
      <alignment horizontal="center" vertical="center"/>
    </xf>
    <xf numFmtId="0" fontId="12" fillId="34" borderId="13" xfId="0" applyFont="1" applyFill="1" applyBorder="1" applyAlignment="1">
      <alignment horizontal="center" vertical="center"/>
    </xf>
    <xf numFmtId="0" fontId="12" fillId="34" borderId="30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left" vertical="center"/>
    </xf>
    <xf numFmtId="0" fontId="2" fillId="32" borderId="17" xfId="0" applyFont="1" applyFill="1" applyBorder="1" applyAlignment="1" applyProtection="1">
      <alignment horizontal="left" vertical="center"/>
      <protection locked="0"/>
    </xf>
    <xf numFmtId="0" fontId="2" fillId="32" borderId="38" xfId="0" applyFont="1" applyFill="1" applyBorder="1" applyAlignment="1" applyProtection="1">
      <alignment horizontal="left" vertical="center"/>
      <protection locked="0"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0" fontId="2" fillId="33" borderId="24" xfId="0" applyFont="1" applyFill="1" applyBorder="1" applyAlignment="1" applyProtection="1">
      <alignment horizontal="center" vertical="center"/>
      <protection locked="0"/>
    </xf>
    <xf numFmtId="167" fontId="2" fillId="33" borderId="10" xfId="0" applyNumberFormat="1" applyFont="1" applyFill="1" applyBorder="1" applyAlignment="1" applyProtection="1">
      <alignment horizontal="center" vertical="center"/>
      <protection locked="0"/>
    </xf>
    <xf numFmtId="167" fontId="2" fillId="33" borderId="24" xfId="0" applyNumberFormat="1" applyFont="1" applyFill="1" applyBorder="1" applyAlignment="1" applyProtection="1">
      <alignment horizontal="center" vertical="center"/>
      <protection locked="0"/>
    </xf>
    <xf numFmtId="44" fontId="2" fillId="32" borderId="17" xfId="44" applyFont="1" applyFill="1" applyBorder="1" applyAlignment="1" applyProtection="1">
      <alignment horizontal="center" vertical="center"/>
      <protection locked="0"/>
    </xf>
    <xf numFmtId="0" fontId="7" fillId="0" borderId="29" xfId="0" applyFont="1" applyBorder="1" applyAlignment="1">
      <alignment horizontal="right" vertical="center"/>
    </xf>
    <xf numFmtId="0" fontId="7" fillId="0" borderId="42" xfId="0" applyFont="1" applyBorder="1" applyAlignment="1">
      <alignment horizontal="right" vertical="center"/>
    </xf>
    <xf numFmtId="0" fontId="2" fillId="0" borderId="43" xfId="0" applyFont="1" applyBorder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0" fillId="0" borderId="0" xfId="0" applyFont="1" applyAlignment="1">
      <alignment horizontal="center" vertical="center" wrapText="1"/>
    </xf>
    <xf numFmtId="0" fontId="6" fillId="33" borderId="10" xfId="0" applyFont="1" applyFill="1" applyBorder="1" applyAlignment="1" applyProtection="1">
      <alignment horizontal="center" vertical="center"/>
      <protection locked="0"/>
    </xf>
    <xf numFmtId="0" fontId="7" fillId="0" borderId="13" xfId="0" applyFont="1" applyBorder="1" applyAlignment="1">
      <alignment horizontal="center" vertical="top"/>
    </xf>
    <xf numFmtId="44" fontId="0" fillId="32" borderId="31" xfId="44" applyFont="1" applyFill="1" applyBorder="1" applyAlignment="1" applyProtection="1">
      <alignment horizontal="center" vertical="center"/>
      <protection locked="0"/>
    </xf>
    <xf numFmtId="44" fontId="0" fillId="32" borderId="32" xfId="44" applyFont="1" applyFill="1" applyBorder="1" applyAlignment="1" applyProtection="1">
      <alignment horizontal="center" vertical="center"/>
      <protection locked="0"/>
    </xf>
    <xf numFmtId="44" fontId="0" fillId="32" borderId="33" xfId="44" applyFont="1" applyFill="1" applyBorder="1" applyAlignment="1" applyProtection="1">
      <alignment horizontal="center" vertical="center"/>
      <protection locked="0"/>
    </xf>
    <xf numFmtId="0" fontId="4" fillId="33" borderId="31" xfId="0" applyFont="1" applyFill="1" applyBorder="1" applyAlignment="1" applyProtection="1">
      <alignment horizontal="center" vertical="center"/>
      <protection locked="0"/>
    </xf>
    <xf numFmtId="0" fontId="4" fillId="33" borderId="33" xfId="0" applyFont="1" applyFill="1" applyBorder="1" applyAlignment="1" applyProtection="1">
      <alignment horizontal="center" vertical="center"/>
      <protection locked="0"/>
    </xf>
    <xf numFmtId="44" fontId="4" fillId="32" borderId="44" xfId="44" applyFont="1" applyFill="1" applyBorder="1" applyAlignment="1" applyProtection="1">
      <alignment horizontal="center" vertical="center"/>
      <protection locked="0"/>
    </xf>
    <xf numFmtId="44" fontId="4" fillId="32" borderId="36" xfId="44" applyFont="1" applyFill="1" applyBorder="1" applyAlignment="1" applyProtection="1">
      <alignment horizontal="center" vertical="center"/>
      <protection locked="0"/>
    </xf>
    <xf numFmtId="44" fontId="4" fillId="32" borderId="37" xfId="44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 wrapText="1"/>
    </xf>
    <xf numFmtId="44" fontId="7" fillId="0" borderId="18" xfId="0" applyNumberFormat="1" applyFont="1" applyFill="1" applyBorder="1" applyAlignment="1" applyProtection="1">
      <alignment horizontal="center" vertical="center"/>
      <protection/>
    </xf>
    <xf numFmtId="0" fontId="13" fillId="32" borderId="45" xfId="0" applyFont="1" applyFill="1" applyBorder="1" applyAlignment="1" applyProtection="1">
      <alignment horizontal="center" vertical="center"/>
      <protection locked="0"/>
    </xf>
    <xf numFmtId="0" fontId="13" fillId="32" borderId="40" xfId="0" applyFont="1" applyFill="1" applyBorder="1" applyAlignment="1" applyProtection="1">
      <alignment horizontal="center" vertical="center"/>
      <protection locked="0"/>
    </xf>
    <xf numFmtId="44" fontId="2" fillId="0" borderId="0" xfId="44" applyFont="1" applyBorder="1" applyAlignment="1">
      <alignment horizontal="center" vertical="center"/>
    </xf>
    <xf numFmtId="4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center" vertical="top"/>
    </xf>
    <xf numFmtId="0" fontId="11" fillId="0" borderId="0" xfId="0" applyFont="1" applyAlignment="1">
      <alignment horizontal="right" vertical="top"/>
    </xf>
    <xf numFmtId="0" fontId="12" fillId="34" borderId="31" xfId="0" applyFont="1" applyFill="1" applyBorder="1" applyAlignment="1">
      <alignment horizontal="center" vertical="center"/>
    </xf>
    <xf numFmtId="0" fontId="12" fillId="34" borderId="32" xfId="0" applyFont="1" applyFill="1" applyBorder="1" applyAlignment="1">
      <alignment horizontal="center" vertic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Currency 2 2" xfId="47"/>
    <cellStyle name="Currency 2 3" xfId="48"/>
    <cellStyle name="Currency 2 3 2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 2" xfId="61"/>
    <cellStyle name="Normal 3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dxfs count="7">
    <dxf>
      <font>
        <b/>
        <i val="0"/>
        <color rgb="FF008000"/>
      </font>
    </dxf>
    <dxf>
      <font>
        <b/>
        <i val="0"/>
        <color rgb="FFFF0000"/>
      </font>
    </dxf>
    <dxf>
      <font>
        <b/>
        <i val="0"/>
        <color rgb="FF008000"/>
      </font>
    </dxf>
    <dxf>
      <font>
        <b/>
        <i val="0"/>
        <color rgb="FFFF0000"/>
      </font>
    </dxf>
    <dxf>
      <font>
        <b/>
        <i val="0"/>
        <color rgb="FF008000"/>
      </font>
    </dxf>
    <dxf>
      <font>
        <b/>
        <i val="0"/>
        <color rgb="FFFF0000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33CC33"/>
    <pageSetUpPr fitToPage="1"/>
  </sheetPr>
  <dimension ref="A1:Y74"/>
  <sheetViews>
    <sheetView showGridLines="0" tabSelected="1" workbookViewId="0" topLeftCell="A1">
      <selection activeCell="N25" sqref="N25"/>
    </sheetView>
  </sheetViews>
  <sheetFormatPr defaultColWidth="9.140625" defaultRowHeight="15" customHeight="1"/>
  <cols>
    <col min="1" max="1" width="1.7109375" style="1" customWidth="1"/>
    <col min="2" max="2" width="3.140625" style="1" hidden="1" customWidth="1"/>
    <col min="3" max="3" width="1.8515625" style="1" customWidth="1"/>
    <col min="4" max="7" width="4.28125" style="1" customWidth="1"/>
    <col min="8" max="9" width="3.140625" style="1" customWidth="1"/>
    <col min="10" max="10" width="5.7109375" style="1" customWidth="1"/>
    <col min="11" max="11" width="8.8515625" style="1" customWidth="1"/>
    <col min="12" max="12" width="3.421875" style="1" customWidth="1"/>
    <col min="13" max="13" width="3.7109375" style="2" customWidth="1"/>
    <col min="14" max="14" width="11.7109375" style="1" customWidth="1"/>
    <col min="15" max="15" width="3.57421875" style="1" customWidth="1"/>
    <col min="16" max="16" width="2.421875" style="1" customWidth="1"/>
    <col min="17" max="17" width="1.8515625" style="1" customWidth="1"/>
    <col min="18" max="18" width="3.421875" style="1" customWidth="1"/>
    <col min="19" max="19" width="5.140625" style="1" customWidth="1"/>
    <col min="20" max="20" width="8.421875" style="1" customWidth="1"/>
    <col min="21" max="21" width="3.7109375" style="1" customWidth="1"/>
    <col min="22" max="22" width="8.421875" style="1" customWidth="1"/>
    <col min="23" max="23" width="1.7109375" style="1" customWidth="1"/>
    <col min="24" max="24" width="3.7109375" style="1" customWidth="1"/>
    <col min="25" max="25" width="11.7109375" style="1" customWidth="1"/>
    <col min="26" max="16384" width="9.140625" style="1" customWidth="1"/>
  </cols>
  <sheetData>
    <row r="1" spans="15:25" ht="42.75" customHeight="1">
      <c r="O1" s="3"/>
      <c r="P1" s="3"/>
      <c r="Q1" s="3"/>
      <c r="R1" s="126" t="s">
        <v>95</v>
      </c>
      <c r="S1" s="126"/>
      <c r="T1" s="126"/>
      <c r="U1" s="126"/>
      <c r="V1" s="126"/>
      <c r="W1" s="126"/>
      <c r="X1" s="126"/>
      <c r="Y1" s="126"/>
    </row>
    <row r="2" spans="13:15" s="4" customFormat="1" ht="6.75" customHeight="1">
      <c r="M2" s="127"/>
      <c r="N2" s="127"/>
      <c r="O2" s="5"/>
    </row>
    <row r="3" spans="1:25" ht="27.75" customHeight="1">
      <c r="A3" s="128" t="s">
        <v>84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</row>
    <row r="4" spans="1:25" s="4" customFormat="1" ht="15" customHeight="1">
      <c r="A4" s="146" t="s">
        <v>108</v>
      </c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</row>
    <row r="5" s="4" customFormat="1" ht="9" customHeight="1">
      <c r="M5" s="6"/>
    </row>
    <row r="6" spans="1:25" s="4" customFormat="1" ht="22.5" customHeight="1" thickBot="1">
      <c r="A6" s="129"/>
      <c r="B6" s="129"/>
      <c r="C6" s="129"/>
      <c r="D6" s="129"/>
      <c r="E6" s="129"/>
      <c r="F6" s="129"/>
      <c r="G6" s="129"/>
      <c r="H6" s="129"/>
      <c r="I6" s="129"/>
      <c r="J6" s="129"/>
      <c r="K6" s="129"/>
      <c r="M6" s="6"/>
      <c r="N6" s="129"/>
      <c r="O6" s="129"/>
      <c r="P6" s="129"/>
      <c r="Q6" s="129"/>
      <c r="R6" s="129"/>
      <c r="T6" s="129"/>
      <c r="U6" s="129"/>
      <c r="V6" s="129"/>
      <c r="Y6" s="7"/>
    </row>
    <row r="7" spans="1:25" s="8" customFormat="1" ht="12" customHeight="1">
      <c r="A7" s="130" t="s">
        <v>0</v>
      </c>
      <c r="B7" s="130"/>
      <c r="C7" s="130"/>
      <c r="D7" s="130"/>
      <c r="E7" s="130"/>
      <c r="F7" s="130"/>
      <c r="G7" s="130"/>
      <c r="H7" s="130"/>
      <c r="I7" s="130"/>
      <c r="J7" s="130"/>
      <c r="K7" s="130"/>
      <c r="M7" s="9"/>
      <c r="N7" s="130" t="s">
        <v>1</v>
      </c>
      <c r="O7" s="130"/>
      <c r="P7" s="130"/>
      <c r="Q7" s="130"/>
      <c r="R7" s="130"/>
      <c r="T7" s="130" t="s">
        <v>2</v>
      </c>
      <c r="U7" s="130"/>
      <c r="V7" s="130"/>
      <c r="Y7" s="10" t="s">
        <v>3</v>
      </c>
    </row>
    <row r="8" s="4" customFormat="1" ht="4.5" customHeight="1" thickBot="1">
      <c r="M8" s="6"/>
    </row>
    <row r="9" spans="4:25" s="4" customFormat="1" ht="19.5" customHeight="1" thickBot="1">
      <c r="D9" s="11"/>
      <c r="E9" s="4" t="s">
        <v>4</v>
      </c>
      <c r="G9" s="11"/>
      <c r="H9" s="4" t="s">
        <v>5</v>
      </c>
      <c r="M9" s="131"/>
      <c r="N9" s="132"/>
      <c r="O9" s="133"/>
      <c r="P9" s="5" t="s">
        <v>6</v>
      </c>
      <c r="W9" s="12" t="s">
        <v>7</v>
      </c>
      <c r="X9" s="134"/>
      <c r="Y9" s="135"/>
    </row>
    <row r="10" spans="13:25" s="4" customFormat="1" ht="12" customHeight="1">
      <c r="M10" s="127"/>
      <c r="N10" s="127"/>
      <c r="O10" s="5"/>
      <c r="T10" s="147" t="s">
        <v>85</v>
      </c>
      <c r="U10" s="147"/>
      <c r="V10" s="147"/>
      <c r="W10" s="147"/>
      <c r="X10" s="147"/>
      <c r="Y10" s="147"/>
    </row>
    <row r="11" spans="13:25" s="4" customFormat="1" ht="3" customHeight="1">
      <c r="M11" s="6"/>
      <c r="N11" s="6"/>
      <c r="O11" s="5"/>
      <c r="T11" s="60"/>
      <c r="U11" s="60"/>
      <c r="V11" s="60"/>
      <c r="W11" s="60"/>
      <c r="X11" s="60"/>
      <c r="Y11" s="60"/>
    </row>
    <row r="12" spans="13:25" s="4" customFormat="1" ht="9" customHeight="1">
      <c r="M12" s="6"/>
      <c r="N12" s="6"/>
      <c r="O12" s="5"/>
      <c r="T12" s="60"/>
      <c r="U12" s="60"/>
      <c r="V12" s="60"/>
      <c r="W12" s="60"/>
      <c r="X12" s="60"/>
      <c r="Y12" s="60"/>
    </row>
    <row r="13" spans="13:25" s="4" customFormat="1" ht="18" customHeight="1" hidden="1">
      <c r="M13" s="6"/>
      <c r="N13" s="84">
        <f>M9*N17</f>
        <v>0</v>
      </c>
      <c r="O13" s="5"/>
      <c r="T13" s="60"/>
      <c r="U13" s="60"/>
      <c r="V13" s="60"/>
      <c r="W13" s="60"/>
      <c r="X13" s="60"/>
      <c r="Y13" s="60"/>
    </row>
    <row r="14" spans="1:25" ht="15.75" customHeight="1">
      <c r="A14" s="139" t="s">
        <v>98</v>
      </c>
      <c r="B14" s="139"/>
      <c r="C14" s="139"/>
      <c r="D14" s="139"/>
      <c r="E14" s="139"/>
      <c r="F14" s="139"/>
      <c r="G14" s="139"/>
      <c r="H14" s="139"/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S14" s="139"/>
      <c r="T14" s="139"/>
      <c r="U14" s="139"/>
      <c r="V14" s="139"/>
      <c r="W14" s="139"/>
      <c r="X14" s="139"/>
      <c r="Y14" s="139"/>
    </row>
    <row r="15" spans="1:25" ht="3" customHeight="1" thickBo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25" ht="16.5" customHeight="1" thickBot="1">
      <c r="A16" s="51"/>
      <c r="B16" s="52" t="s">
        <v>82</v>
      </c>
      <c r="C16" s="52" t="s">
        <v>92</v>
      </c>
      <c r="D16" s="53"/>
      <c r="E16" s="53"/>
      <c r="F16" s="53"/>
      <c r="G16" s="53"/>
      <c r="H16" s="53"/>
      <c r="I16" s="53"/>
      <c r="J16" s="53"/>
      <c r="K16" s="53"/>
      <c r="L16" s="53"/>
      <c r="M16" s="54"/>
      <c r="N16" s="50"/>
      <c r="P16" s="14" t="s">
        <v>60</v>
      </c>
      <c r="Q16" s="15" t="s">
        <v>61</v>
      </c>
      <c r="R16" s="16"/>
      <c r="S16" s="16"/>
      <c r="T16" s="16"/>
      <c r="U16" s="16"/>
      <c r="V16" s="16"/>
      <c r="W16" s="16"/>
      <c r="X16" s="90" t="s">
        <v>9</v>
      </c>
      <c r="Y16" s="91" t="s">
        <v>10</v>
      </c>
    </row>
    <row r="17" spans="1:25" ht="16.5" customHeight="1">
      <c r="A17" s="19"/>
      <c r="B17" s="13"/>
      <c r="C17" s="63" t="s">
        <v>78</v>
      </c>
      <c r="D17" s="32"/>
      <c r="E17" s="32"/>
      <c r="F17" s="13"/>
      <c r="G17" s="13"/>
      <c r="H17" s="13"/>
      <c r="I17" s="13"/>
      <c r="J17" s="13"/>
      <c r="K17" s="13"/>
      <c r="L17" s="13"/>
      <c r="M17" s="34"/>
      <c r="N17" s="66"/>
      <c r="P17" s="19"/>
      <c r="Q17" s="115" t="s">
        <v>62</v>
      </c>
      <c r="R17" s="115"/>
      <c r="S17" s="115"/>
      <c r="T17" s="115"/>
      <c r="U17" s="115"/>
      <c r="V17" s="115"/>
      <c r="W17" s="115"/>
      <c r="X17" s="81"/>
      <c r="Y17" s="43"/>
    </row>
    <row r="18" spans="1:25" ht="15.75" customHeight="1">
      <c r="A18" s="19"/>
      <c r="B18" s="13"/>
      <c r="C18" s="13"/>
      <c r="D18" s="13"/>
      <c r="E18" s="33"/>
      <c r="F18" s="13"/>
      <c r="G18" s="13"/>
      <c r="H18" s="13"/>
      <c r="I18" s="13"/>
      <c r="J18" s="64" t="s">
        <v>87</v>
      </c>
      <c r="K18" s="140">
        <f>IF(N13&lt;0,N13,"")</f>
      </c>
      <c r="L18" s="140"/>
      <c r="M18" s="34"/>
      <c r="N18" s="85"/>
      <c r="P18" s="19"/>
      <c r="Q18" s="106" t="s">
        <v>100</v>
      </c>
      <c r="R18" s="106"/>
      <c r="S18" s="106"/>
      <c r="T18" s="106"/>
      <c r="U18" s="106"/>
      <c r="V18" s="106"/>
      <c r="W18" s="107"/>
      <c r="X18" s="22"/>
      <c r="Y18" s="23"/>
    </row>
    <row r="19" spans="1:25" ht="15.75" customHeight="1" thickBot="1">
      <c r="A19" s="68"/>
      <c r="B19" s="34"/>
      <c r="C19" s="34"/>
      <c r="D19" s="34"/>
      <c r="E19" s="34"/>
      <c r="F19" s="34"/>
      <c r="G19" s="34"/>
      <c r="H19" s="34"/>
      <c r="I19" s="34"/>
      <c r="J19" s="64" t="s">
        <v>86</v>
      </c>
      <c r="K19" s="140">
        <f>IF(N13&lt;=0,"",N13)</f>
      </c>
      <c r="L19" s="140"/>
      <c r="M19" s="34"/>
      <c r="N19" s="69"/>
      <c r="P19" s="19"/>
      <c r="Q19" s="106" t="s">
        <v>101</v>
      </c>
      <c r="R19" s="106"/>
      <c r="S19" s="106"/>
      <c r="T19" s="106"/>
      <c r="U19" s="106"/>
      <c r="V19" s="106"/>
      <c r="W19" s="107"/>
      <c r="X19" s="22"/>
      <c r="Y19" s="24"/>
    </row>
    <row r="20" spans="1:25" ht="15.75" customHeight="1" hidden="1" thickBot="1">
      <c r="A20" s="68"/>
      <c r="B20" s="143">
        <f>IF(K18&lt;0,-K18,0)</f>
        <v>0</v>
      </c>
      <c r="C20" s="143"/>
      <c r="D20" s="143"/>
      <c r="E20" s="34"/>
      <c r="F20" s="144">
        <f>K19</f>
      </c>
      <c r="G20" s="145"/>
      <c r="H20" s="145"/>
      <c r="I20" s="34"/>
      <c r="J20" s="64"/>
      <c r="K20" s="73"/>
      <c r="L20" s="73"/>
      <c r="M20" s="34"/>
      <c r="N20" s="69"/>
      <c r="P20" s="19"/>
      <c r="Q20" s="115" t="s">
        <v>13</v>
      </c>
      <c r="R20" s="115"/>
      <c r="S20" s="115"/>
      <c r="T20" s="115"/>
      <c r="U20" s="115"/>
      <c r="V20" s="115"/>
      <c r="W20" s="115"/>
      <c r="X20" s="22"/>
      <c r="Y20" s="23"/>
    </row>
    <row r="21" spans="1:25" ht="15.75" customHeight="1" hidden="1" thickBot="1">
      <c r="A21" s="68"/>
      <c r="B21" s="76">
        <f>IF(K18&lt;0,"Credit/rebate to borrower","")</f>
      </c>
      <c r="C21" s="74"/>
      <c r="D21" s="74"/>
      <c r="E21" s="34"/>
      <c r="F21" s="75"/>
      <c r="G21" s="37" t="str">
        <f>IF(B21="Credit/rebate to borrower","","Discount fee charged to borrower")</f>
        <v>Discount fee charged to borrower</v>
      </c>
      <c r="H21" s="34"/>
      <c r="I21" s="34"/>
      <c r="J21" s="64"/>
      <c r="K21" s="73"/>
      <c r="L21" s="73"/>
      <c r="M21" s="77" t="str">
        <f>IF(K18&lt;0,"Credit/rebate to borrower",IF(N17=0,"Par Pricing","Discount fee charged to borrower"))</f>
        <v>Par Pricing</v>
      </c>
      <c r="N21" s="69"/>
      <c r="P21" s="19"/>
      <c r="Q21" s="115" t="s">
        <v>14</v>
      </c>
      <c r="R21" s="115"/>
      <c r="S21" s="115"/>
      <c r="T21" s="115"/>
      <c r="U21" s="115"/>
      <c r="V21" s="115"/>
      <c r="W21" s="115"/>
      <c r="X21" s="22"/>
      <c r="Y21" s="24"/>
    </row>
    <row r="22" spans="1:25" ht="16.5" customHeight="1" thickBot="1">
      <c r="A22" s="70"/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2" t="str">
        <f>IF(K18&lt;0,"Credit/rebate to borrower  ",IF(N17=0,"Par Pricing  ","Discount fee charged to borrower  "))</f>
        <v>Par Pricing  </v>
      </c>
      <c r="N22" s="62">
        <f>MAX(K18:L19)</f>
        <v>0</v>
      </c>
      <c r="P22" s="19"/>
      <c r="Q22" s="115" t="s">
        <v>13</v>
      </c>
      <c r="R22" s="115"/>
      <c r="S22" s="115"/>
      <c r="T22" s="115"/>
      <c r="U22" s="115"/>
      <c r="V22" s="115"/>
      <c r="W22" s="115"/>
      <c r="X22" s="22"/>
      <c r="Y22" s="24"/>
    </row>
    <row r="23" spans="1:25" ht="16.5" customHeight="1" thickBo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N23" s="2"/>
      <c r="P23" s="19"/>
      <c r="Q23" s="115" t="s">
        <v>14</v>
      </c>
      <c r="R23" s="115"/>
      <c r="S23" s="115"/>
      <c r="T23" s="115"/>
      <c r="U23" s="115"/>
      <c r="V23" s="115"/>
      <c r="W23" s="115"/>
      <c r="X23" s="22"/>
      <c r="Y23" s="24"/>
    </row>
    <row r="24" spans="1:25" ht="16.5" customHeight="1" thickBot="1">
      <c r="A24" s="14" t="s">
        <v>37</v>
      </c>
      <c r="B24" s="15" t="s">
        <v>8</v>
      </c>
      <c r="C24" s="15" t="s">
        <v>8</v>
      </c>
      <c r="D24" s="16"/>
      <c r="E24" s="16"/>
      <c r="F24" s="16"/>
      <c r="G24" s="16"/>
      <c r="H24" s="16"/>
      <c r="I24" s="16"/>
      <c r="J24" s="16"/>
      <c r="K24" s="16"/>
      <c r="L24" s="16"/>
      <c r="M24" s="90" t="s">
        <v>9</v>
      </c>
      <c r="N24" s="93" t="s">
        <v>10</v>
      </c>
      <c r="P24" s="19"/>
      <c r="Q24" s="115" t="s">
        <v>15</v>
      </c>
      <c r="R24" s="115"/>
      <c r="S24" s="115"/>
      <c r="T24" s="115"/>
      <c r="U24" s="115"/>
      <c r="V24" s="115"/>
      <c r="W24" s="115"/>
      <c r="X24" s="22"/>
      <c r="Y24" s="24"/>
    </row>
    <row r="25" spans="1:25" ht="15.75" customHeight="1">
      <c r="A25" s="19"/>
      <c r="B25" s="13"/>
      <c r="C25" s="20" t="s">
        <v>102</v>
      </c>
      <c r="D25" s="20"/>
      <c r="E25" s="20"/>
      <c r="F25" s="20"/>
      <c r="G25" s="20"/>
      <c r="H25" s="20"/>
      <c r="I25" s="20"/>
      <c r="J25" s="20"/>
      <c r="K25" s="20"/>
      <c r="L25" s="21" t="s">
        <v>11</v>
      </c>
      <c r="M25" s="81"/>
      <c r="N25" s="83">
        <v>1695</v>
      </c>
      <c r="P25" s="19"/>
      <c r="Q25" s="115" t="s">
        <v>63</v>
      </c>
      <c r="R25" s="115"/>
      <c r="S25" s="115"/>
      <c r="T25" s="115"/>
      <c r="U25" s="115"/>
      <c r="V25" s="115"/>
      <c r="W25" s="115"/>
      <c r="X25" s="22"/>
      <c r="Y25" s="24"/>
    </row>
    <row r="26" spans="1:25" ht="17.25" customHeight="1">
      <c r="A26" s="25"/>
      <c r="B26" s="13"/>
      <c r="C26" s="57" t="s">
        <v>83</v>
      </c>
      <c r="D26" s="57"/>
      <c r="E26" s="57"/>
      <c r="F26" s="57"/>
      <c r="G26" s="57"/>
      <c r="H26" s="57"/>
      <c r="I26" s="57"/>
      <c r="J26" s="57"/>
      <c r="K26" s="57"/>
      <c r="L26" s="58"/>
      <c r="M26" s="78"/>
      <c r="N26" s="67">
        <f>K19</f>
      </c>
      <c r="P26" s="19"/>
      <c r="Q26" s="115" t="s">
        <v>77</v>
      </c>
      <c r="R26" s="115"/>
      <c r="S26" s="115"/>
      <c r="T26" s="115"/>
      <c r="U26" s="115"/>
      <c r="V26" s="115"/>
      <c r="W26" s="115"/>
      <c r="X26" s="22"/>
      <c r="Y26" s="24"/>
    </row>
    <row r="27" spans="1:25" ht="15.75" customHeight="1" thickBot="1">
      <c r="A27" s="19"/>
      <c r="B27" s="13"/>
      <c r="C27" s="106" t="s">
        <v>106</v>
      </c>
      <c r="D27" s="106"/>
      <c r="E27" s="106"/>
      <c r="F27" s="106"/>
      <c r="G27" s="106"/>
      <c r="H27" s="106"/>
      <c r="I27" s="106"/>
      <c r="J27" s="106"/>
      <c r="K27" s="106"/>
      <c r="L27" s="107"/>
      <c r="M27" s="44"/>
      <c r="N27" s="35"/>
      <c r="P27" s="19"/>
      <c r="Q27" s="108"/>
      <c r="R27" s="108"/>
      <c r="S27" s="108"/>
      <c r="T27" s="108"/>
      <c r="U27" s="108"/>
      <c r="V27" s="108"/>
      <c r="W27" s="109"/>
      <c r="X27" s="22"/>
      <c r="Y27" s="24"/>
    </row>
    <row r="28" spans="1:25" ht="16.5" customHeight="1" thickBot="1">
      <c r="A28" s="19"/>
      <c r="B28" s="13"/>
      <c r="C28" s="110" t="s">
        <v>107</v>
      </c>
      <c r="D28" s="110"/>
      <c r="E28" s="110"/>
      <c r="F28" s="110"/>
      <c r="G28" s="110"/>
      <c r="H28" s="110"/>
      <c r="I28" s="110"/>
      <c r="J28" s="110"/>
      <c r="K28" s="110"/>
      <c r="L28" s="111"/>
      <c r="M28" s="44"/>
      <c r="N28" s="35"/>
      <c r="P28" s="28"/>
      <c r="Q28" s="29"/>
      <c r="R28" s="29"/>
      <c r="S28" s="29"/>
      <c r="T28" s="29"/>
      <c r="U28" s="29"/>
      <c r="V28" s="29"/>
      <c r="W28" s="30"/>
      <c r="X28" s="30" t="s">
        <v>64</v>
      </c>
      <c r="Y28" s="31">
        <f>SUM(Y17:Y27)</f>
        <v>0</v>
      </c>
    </row>
    <row r="29" spans="1:25" ht="16.5" customHeight="1" thickBot="1">
      <c r="A29" s="28"/>
      <c r="B29" s="29"/>
      <c r="C29" s="48"/>
      <c r="D29" s="48"/>
      <c r="E29" s="47"/>
      <c r="F29" s="47"/>
      <c r="G29" s="47"/>
      <c r="H29" s="47"/>
      <c r="I29" s="47"/>
      <c r="J29" s="47"/>
      <c r="K29" s="47"/>
      <c r="L29" s="49"/>
      <c r="M29" s="49" t="s">
        <v>35</v>
      </c>
      <c r="N29" s="31">
        <f>SUM(N25:N28)</f>
        <v>1695</v>
      </c>
      <c r="P29" s="14" t="s">
        <v>67</v>
      </c>
      <c r="Q29" s="15" t="s">
        <v>68</v>
      </c>
      <c r="R29" s="16"/>
      <c r="S29" s="16"/>
      <c r="T29" s="16"/>
      <c r="U29" s="16"/>
      <c r="V29" s="16"/>
      <c r="W29" s="16"/>
      <c r="X29" s="16"/>
      <c r="Y29" s="92" t="s">
        <v>10</v>
      </c>
    </row>
    <row r="30" spans="1:25" ht="16.5" customHeight="1" thickBot="1">
      <c r="A30" s="14" t="s">
        <v>38</v>
      </c>
      <c r="B30" s="15" t="s">
        <v>39</v>
      </c>
      <c r="C30" s="15" t="s">
        <v>39</v>
      </c>
      <c r="D30" s="16"/>
      <c r="E30" s="16"/>
      <c r="F30" s="16"/>
      <c r="G30" s="16"/>
      <c r="H30" s="16"/>
      <c r="I30" s="16"/>
      <c r="J30" s="16"/>
      <c r="K30" s="16"/>
      <c r="L30" s="16"/>
      <c r="M30" s="90" t="s">
        <v>9</v>
      </c>
      <c r="N30" s="91" t="s">
        <v>10</v>
      </c>
      <c r="P30" s="19"/>
      <c r="Q30" s="115" t="s">
        <v>69</v>
      </c>
      <c r="R30" s="115"/>
      <c r="S30" s="115"/>
      <c r="T30" s="115"/>
      <c r="U30" s="115"/>
      <c r="V30" s="115"/>
      <c r="W30" s="115"/>
      <c r="X30" s="125"/>
      <c r="Y30" s="43"/>
    </row>
    <row r="31" spans="1:25" ht="16.5" customHeight="1">
      <c r="A31" s="19"/>
      <c r="B31" s="13"/>
      <c r="C31" s="110" t="s">
        <v>29</v>
      </c>
      <c r="D31" s="110"/>
      <c r="E31" s="110"/>
      <c r="F31" s="110"/>
      <c r="G31" s="110"/>
      <c r="H31" s="110"/>
      <c r="I31" s="110"/>
      <c r="J31" s="110"/>
      <c r="K31" s="110"/>
      <c r="L31" s="111"/>
      <c r="M31" s="81"/>
      <c r="N31" s="43"/>
      <c r="P31" s="19"/>
      <c r="Q31" s="115" t="s">
        <v>17</v>
      </c>
      <c r="R31" s="115"/>
      <c r="S31" s="115"/>
      <c r="T31" s="115"/>
      <c r="U31" s="115"/>
      <c r="V31" s="115"/>
      <c r="W31" s="115"/>
      <c r="X31" s="125"/>
      <c r="Y31" s="23"/>
    </row>
    <row r="32" spans="1:25" ht="16.5" customHeight="1" thickBot="1">
      <c r="A32" s="19"/>
      <c r="B32" s="13"/>
      <c r="C32" s="106" t="s">
        <v>28</v>
      </c>
      <c r="D32" s="106"/>
      <c r="E32" s="106"/>
      <c r="F32" s="106"/>
      <c r="G32" s="106"/>
      <c r="H32" s="106"/>
      <c r="I32" s="106"/>
      <c r="J32" s="106"/>
      <c r="K32" s="106"/>
      <c r="L32" s="107"/>
      <c r="M32" s="44"/>
      <c r="N32" s="24"/>
      <c r="P32" s="19"/>
      <c r="Q32" s="115" t="s">
        <v>70</v>
      </c>
      <c r="R32" s="115"/>
      <c r="S32" s="115"/>
      <c r="T32" s="115"/>
      <c r="U32" s="115"/>
      <c r="V32" s="115"/>
      <c r="W32" s="115"/>
      <c r="X32" s="125"/>
      <c r="Y32" s="23"/>
    </row>
    <row r="33" spans="1:25" ht="16.5" customHeight="1" thickBot="1">
      <c r="A33" s="19"/>
      <c r="B33" s="13"/>
      <c r="C33" s="80"/>
      <c r="D33" s="80"/>
      <c r="E33" s="80"/>
      <c r="F33" s="80"/>
      <c r="G33" s="80"/>
      <c r="H33" s="80"/>
      <c r="I33" s="80"/>
      <c r="J33" s="80"/>
      <c r="K33" s="80"/>
      <c r="L33" s="82" t="s">
        <v>90</v>
      </c>
      <c r="M33" s="141" t="s">
        <v>91</v>
      </c>
      <c r="N33" s="142"/>
      <c r="P33" s="19"/>
      <c r="Q33" s="115" t="s">
        <v>18</v>
      </c>
      <c r="R33" s="115"/>
      <c r="S33" s="115"/>
      <c r="T33" s="115"/>
      <c r="U33" s="115"/>
      <c r="V33" s="115"/>
      <c r="W33" s="115"/>
      <c r="X33" s="125"/>
      <c r="Y33" s="23"/>
    </row>
    <row r="34" spans="1:25" ht="16.5" customHeight="1">
      <c r="A34" s="19"/>
      <c r="B34" s="13"/>
      <c r="C34" s="104" t="s">
        <v>93</v>
      </c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5"/>
      <c r="P34" s="19"/>
      <c r="Q34" s="108"/>
      <c r="R34" s="108"/>
      <c r="S34" s="108"/>
      <c r="T34" s="108"/>
      <c r="U34" s="108"/>
      <c r="V34" s="108"/>
      <c r="W34" s="108"/>
      <c r="X34" s="109"/>
      <c r="Y34" s="24"/>
    </row>
    <row r="35" spans="1:25" ht="16.5" customHeight="1" thickBot="1">
      <c r="A35" s="19"/>
      <c r="B35" s="13"/>
      <c r="C35" s="88" t="s">
        <v>94</v>
      </c>
      <c r="D35" s="80"/>
      <c r="E35" s="80"/>
      <c r="F35" s="80"/>
      <c r="G35" s="80"/>
      <c r="H35" s="136"/>
      <c r="I35" s="137"/>
      <c r="J35" s="137"/>
      <c r="K35" s="137"/>
      <c r="L35" s="138"/>
      <c r="M35" s="86"/>
      <c r="N35" s="87"/>
      <c r="P35" s="19"/>
      <c r="Q35" s="108"/>
      <c r="R35" s="108"/>
      <c r="S35" s="108"/>
      <c r="T35" s="108"/>
      <c r="U35" s="108"/>
      <c r="V35" s="108"/>
      <c r="W35" s="108"/>
      <c r="X35" s="109"/>
      <c r="Y35" s="24"/>
    </row>
    <row r="36" spans="1:25" ht="16.5" customHeight="1" thickBot="1">
      <c r="A36" s="19"/>
      <c r="B36" s="13"/>
      <c r="C36" s="106" t="s">
        <v>33</v>
      </c>
      <c r="D36" s="106"/>
      <c r="E36" s="106"/>
      <c r="F36" s="106"/>
      <c r="G36" s="106"/>
      <c r="H36" s="106"/>
      <c r="I36" s="106"/>
      <c r="J36" s="106"/>
      <c r="K36" s="106"/>
      <c r="L36" s="107"/>
      <c r="M36" s="81"/>
      <c r="N36" s="43"/>
      <c r="P36" s="28"/>
      <c r="Q36" s="29"/>
      <c r="R36" s="29"/>
      <c r="S36" s="29"/>
      <c r="T36" s="29"/>
      <c r="U36" s="29"/>
      <c r="V36" s="29"/>
      <c r="W36" s="30"/>
      <c r="X36" s="30" t="s">
        <v>66</v>
      </c>
      <c r="Y36" s="31">
        <f>SUM(Y30:Y35)</f>
        <v>0</v>
      </c>
    </row>
    <row r="37" spans="1:25" ht="15.75" customHeight="1" thickBot="1">
      <c r="A37" s="19"/>
      <c r="B37" s="13"/>
      <c r="C37" s="106" t="s">
        <v>30</v>
      </c>
      <c r="D37" s="106"/>
      <c r="E37" s="106"/>
      <c r="F37" s="106"/>
      <c r="G37" s="106"/>
      <c r="H37" s="106"/>
      <c r="I37" s="106"/>
      <c r="J37" s="106"/>
      <c r="K37" s="106"/>
      <c r="L37" s="107"/>
      <c r="M37" s="22"/>
      <c r="N37" s="23"/>
      <c r="P37" s="14" t="s">
        <v>58</v>
      </c>
      <c r="Q37" s="15" t="s">
        <v>59</v>
      </c>
      <c r="R37" s="16"/>
      <c r="S37" s="16"/>
      <c r="T37" s="16"/>
      <c r="U37" s="16"/>
      <c r="V37" s="16"/>
      <c r="W37" s="16"/>
      <c r="X37" s="17" t="s">
        <v>9</v>
      </c>
      <c r="Y37" s="18" t="s">
        <v>10</v>
      </c>
    </row>
    <row r="38" spans="1:25" ht="16.5" customHeight="1">
      <c r="A38" s="19"/>
      <c r="B38" s="13"/>
      <c r="C38" s="106" t="s">
        <v>31</v>
      </c>
      <c r="D38" s="106"/>
      <c r="E38" s="106"/>
      <c r="F38" s="106"/>
      <c r="G38" s="106"/>
      <c r="H38" s="106"/>
      <c r="I38" s="106"/>
      <c r="J38" s="106"/>
      <c r="K38" s="106"/>
      <c r="L38" s="107"/>
      <c r="M38" s="22"/>
      <c r="N38" s="23"/>
      <c r="P38" s="19"/>
      <c r="Q38" s="115" t="s">
        <v>12</v>
      </c>
      <c r="R38" s="115"/>
      <c r="S38" s="115"/>
      <c r="T38" s="115"/>
      <c r="U38" s="115"/>
      <c r="V38" s="115"/>
      <c r="W38" s="115"/>
      <c r="X38" s="55"/>
      <c r="Y38" s="56"/>
    </row>
    <row r="39" spans="1:25" ht="16.5" customHeight="1">
      <c r="A39" s="19"/>
      <c r="B39" s="13"/>
      <c r="C39" s="106" t="s">
        <v>32</v>
      </c>
      <c r="D39" s="106"/>
      <c r="E39" s="106"/>
      <c r="F39" s="106"/>
      <c r="G39" s="106"/>
      <c r="H39" s="106"/>
      <c r="I39" s="106"/>
      <c r="J39" s="106"/>
      <c r="K39" s="106"/>
      <c r="L39" s="107"/>
      <c r="M39" s="22"/>
      <c r="N39" s="23"/>
      <c r="P39" s="19"/>
      <c r="Q39" s="115" t="s">
        <v>79</v>
      </c>
      <c r="R39" s="115"/>
      <c r="S39" s="115"/>
      <c r="T39" s="115"/>
      <c r="U39" s="115"/>
      <c r="V39" s="115"/>
      <c r="W39" s="115"/>
      <c r="X39" s="22"/>
      <c r="Y39" s="23"/>
    </row>
    <row r="40" spans="1:25" ht="16.5" customHeight="1">
      <c r="A40" s="19"/>
      <c r="B40" s="13"/>
      <c r="C40" s="106" t="s">
        <v>99</v>
      </c>
      <c r="D40" s="106"/>
      <c r="E40" s="106"/>
      <c r="F40" s="106"/>
      <c r="G40" s="106"/>
      <c r="H40" s="106"/>
      <c r="I40" s="106"/>
      <c r="J40" s="106"/>
      <c r="K40" s="106"/>
      <c r="L40" s="107"/>
      <c r="M40" s="22"/>
      <c r="N40" s="23"/>
      <c r="P40" s="19"/>
      <c r="Q40" s="115" t="s">
        <v>72</v>
      </c>
      <c r="R40" s="115"/>
      <c r="S40" s="115"/>
      <c r="T40" s="115"/>
      <c r="U40" s="115"/>
      <c r="V40" s="115"/>
      <c r="W40" s="115"/>
      <c r="X40" s="22"/>
      <c r="Y40" s="23"/>
    </row>
    <row r="41" spans="1:25" ht="16.5" customHeight="1">
      <c r="A41" s="19"/>
      <c r="B41" s="13"/>
      <c r="C41" s="106" t="s">
        <v>34</v>
      </c>
      <c r="D41" s="106"/>
      <c r="E41" s="106"/>
      <c r="F41" s="106"/>
      <c r="G41" s="106"/>
      <c r="H41" s="106"/>
      <c r="I41" s="106"/>
      <c r="J41" s="106"/>
      <c r="K41" s="106"/>
      <c r="L41" s="107"/>
      <c r="M41" s="22"/>
      <c r="N41" s="23"/>
      <c r="P41" s="19"/>
      <c r="Q41" s="115" t="s">
        <v>71</v>
      </c>
      <c r="R41" s="115"/>
      <c r="S41" s="115"/>
      <c r="T41" s="115"/>
      <c r="U41" s="115"/>
      <c r="V41" s="115"/>
      <c r="W41" s="115"/>
      <c r="X41" s="22"/>
      <c r="Y41" s="23"/>
    </row>
    <row r="42" spans="1:25" ht="16.5" customHeight="1">
      <c r="A42" s="19"/>
      <c r="B42" s="13"/>
      <c r="C42" s="106" t="s">
        <v>42</v>
      </c>
      <c r="D42" s="106"/>
      <c r="E42" s="106"/>
      <c r="F42" s="106"/>
      <c r="G42" s="106"/>
      <c r="H42" s="106"/>
      <c r="I42" s="106"/>
      <c r="J42" s="106"/>
      <c r="K42" s="106"/>
      <c r="L42" s="107"/>
      <c r="M42" s="22"/>
      <c r="N42" s="23"/>
      <c r="P42" s="19"/>
      <c r="Q42" s="108"/>
      <c r="R42" s="108"/>
      <c r="S42" s="108"/>
      <c r="T42" s="108"/>
      <c r="U42" s="108"/>
      <c r="V42" s="108"/>
      <c r="W42" s="109"/>
      <c r="X42" s="22"/>
      <c r="Y42" s="23"/>
    </row>
    <row r="43" spans="1:25" ht="16.5" customHeight="1" thickBot="1">
      <c r="A43" s="19"/>
      <c r="B43" s="13"/>
      <c r="C43" s="106" t="s">
        <v>104</v>
      </c>
      <c r="D43" s="106"/>
      <c r="E43" s="106"/>
      <c r="F43" s="106"/>
      <c r="G43" s="106"/>
      <c r="H43" s="106"/>
      <c r="I43" s="106"/>
      <c r="J43" s="106"/>
      <c r="K43" s="106"/>
      <c r="L43" s="107"/>
      <c r="M43" s="22"/>
      <c r="N43" s="23"/>
      <c r="P43" s="19"/>
      <c r="Q43" s="108"/>
      <c r="R43" s="108"/>
      <c r="S43" s="108"/>
      <c r="T43" s="108"/>
      <c r="U43" s="108"/>
      <c r="V43" s="108"/>
      <c r="W43" s="109"/>
      <c r="X43" s="22"/>
      <c r="Y43" s="24"/>
    </row>
    <row r="44" spans="1:25" ht="16.5" customHeight="1" thickBot="1">
      <c r="A44" s="19"/>
      <c r="B44" s="13"/>
      <c r="C44" s="106" t="s">
        <v>105</v>
      </c>
      <c r="D44" s="106"/>
      <c r="E44" s="106"/>
      <c r="F44" s="106"/>
      <c r="G44" s="106"/>
      <c r="H44" s="106"/>
      <c r="I44" s="106"/>
      <c r="J44" s="106"/>
      <c r="K44" s="106"/>
      <c r="L44" s="107"/>
      <c r="M44" s="22"/>
      <c r="N44" s="24"/>
      <c r="P44" s="61"/>
      <c r="Q44" s="123" t="s">
        <v>65</v>
      </c>
      <c r="R44" s="123"/>
      <c r="S44" s="123"/>
      <c r="T44" s="123"/>
      <c r="U44" s="123"/>
      <c r="V44" s="123"/>
      <c r="W44" s="123"/>
      <c r="X44" s="124"/>
      <c r="Y44" s="62">
        <f>SUM(Y38:Y43)</f>
        <v>0</v>
      </c>
    </row>
    <row r="45" spans="1:14" ht="16.5" customHeight="1" thickBot="1">
      <c r="A45" s="28"/>
      <c r="B45" s="29"/>
      <c r="C45" s="27"/>
      <c r="D45" s="27"/>
      <c r="E45" s="29"/>
      <c r="F45" s="29"/>
      <c r="G45" s="29"/>
      <c r="H45" s="29"/>
      <c r="I45" s="29"/>
      <c r="J45" s="29"/>
      <c r="K45" s="29"/>
      <c r="L45" s="30"/>
      <c r="M45" s="30" t="s">
        <v>36</v>
      </c>
      <c r="N45" s="31">
        <f>SUM(N31:N44)</f>
        <v>0</v>
      </c>
    </row>
    <row r="46" spans="1:25" ht="16.5" customHeight="1" thickBot="1">
      <c r="A46" s="14"/>
      <c r="B46" s="15" t="s">
        <v>40</v>
      </c>
      <c r="C46" s="15" t="s">
        <v>40</v>
      </c>
      <c r="D46" s="16"/>
      <c r="E46" s="16"/>
      <c r="F46" s="16"/>
      <c r="G46" s="16"/>
      <c r="H46" s="16"/>
      <c r="I46" s="16"/>
      <c r="J46" s="16"/>
      <c r="K46" s="16"/>
      <c r="L46" s="16"/>
      <c r="M46" s="90" t="s">
        <v>9</v>
      </c>
      <c r="N46" s="91" t="s">
        <v>10</v>
      </c>
      <c r="P46" s="36" t="s">
        <v>20</v>
      </c>
      <c r="Q46" s="16"/>
      <c r="R46" s="16"/>
      <c r="S46" s="16"/>
      <c r="T46" s="16"/>
      <c r="U46" s="16"/>
      <c r="V46" s="16"/>
      <c r="W46" s="16"/>
      <c r="X46" s="16"/>
      <c r="Y46" s="89"/>
    </row>
    <row r="47" spans="1:25" ht="16.5" customHeight="1">
      <c r="A47" s="19"/>
      <c r="B47" s="13"/>
      <c r="C47" s="115" t="s">
        <v>16</v>
      </c>
      <c r="D47" s="115"/>
      <c r="E47" s="115"/>
      <c r="F47" s="115"/>
      <c r="G47" s="115"/>
      <c r="H47" s="115"/>
      <c r="I47" s="115"/>
      <c r="J47" s="115"/>
      <c r="K47" s="13"/>
      <c r="L47" s="21" t="s">
        <v>11</v>
      </c>
      <c r="M47" s="81"/>
      <c r="N47" s="94"/>
      <c r="P47" s="19"/>
      <c r="Q47" s="26" t="s">
        <v>73</v>
      </c>
      <c r="R47" s="13"/>
      <c r="S47" s="13"/>
      <c r="T47" s="13"/>
      <c r="U47" s="13"/>
      <c r="V47" s="13"/>
      <c r="W47" s="13"/>
      <c r="X47" s="13"/>
      <c r="Y47" s="38"/>
    </row>
    <row r="48" spans="1:25" ht="16.5" customHeight="1">
      <c r="A48" s="19"/>
      <c r="B48" s="13"/>
      <c r="C48" s="106" t="s">
        <v>44</v>
      </c>
      <c r="D48" s="106"/>
      <c r="E48" s="106"/>
      <c r="F48" s="106"/>
      <c r="G48" s="106"/>
      <c r="H48" s="106"/>
      <c r="I48" s="106"/>
      <c r="J48" s="106"/>
      <c r="K48" s="106"/>
      <c r="L48" s="107"/>
      <c r="M48" s="22"/>
      <c r="N48" s="35"/>
      <c r="P48" s="19"/>
      <c r="Q48" s="13"/>
      <c r="R48" s="13"/>
      <c r="S48" s="64" t="s">
        <v>80</v>
      </c>
      <c r="T48" s="122"/>
      <c r="U48" s="122"/>
      <c r="V48" s="13"/>
      <c r="W48" s="13"/>
      <c r="X48" s="64" t="s">
        <v>21</v>
      </c>
      <c r="Y48" s="65"/>
    </row>
    <row r="49" spans="1:25" ht="16.5" customHeight="1">
      <c r="A49" s="19"/>
      <c r="B49" s="13"/>
      <c r="C49" s="106" t="s">
        <v>45</v>
      </c>
      <c r="D49" s="106"/>
      <c r="E49" s="106"/>
      <c r="F49" s="106"/>
      <c r="G49" s="106"/>
      <c r="H49" s="106"/>
      <c r="I49" s="106"/>
      <c r="J49" s="106"/>
      <c r="K49" s="106"/>
      <c r="L49" s="107"/>
      <c r="M49" s="22"/>
      <c r="N49" s="35"/>
      <c r="P49" s="19"/>
      <c r="Q49" s="26" t="s">
        <v>74</v>
      </c>
      <c r="R49" s="13"/>
      <c r="S49" s="13"/>
      <c r="T49" s="13"/>
      <c r="U49" s="13"/>
      <c r="V49" s="13"/>
      <c r="W49" s="13"/>
      <c r="X49" s="13"/>
      <c r="Y49" s="38"/>
    </row>
    <row r="50" spans="1:25" ht="16.5" customHeight="1">
      <c r="A50" s="19"/>
      <c r="B50" s="13"/>
      <c r="C50" s="106" t="s">
        <v>46</v>
      </c>
      <c r="D50" s="106"/>
      <c r="E50" s="106"/>
      <c r="F50" s="106"/>
      <c r="G50" s="106"/>
      <c r="H50" s="106"/>
      <c r="I50" s="106"/>
      <c r="J50" s="106"/>
      <c r="K50" s="106"/>
      <c r="L50" s="107"/>
      <c r="M50" s="22"/>
      <c r="N50" s="35"/>
      <c r="P50" s="19"/>
      <c r="Q50" s="13"/>
      <c r="R50" s="13"/>
      <c r="S50" s="64" t="s">
        <v>80</v>
      </c>
      <c r="T50" s="122"/>
      <c r="U50" s="122"/>
      <c r="V50" s="13"/>
      <c r="W50" s="13"/>
      <c r="X50" s="13"/>
      <c r="Y50" s="38"/>
    </row>
    <row r="51" spans="1:25" ht="15.75" customHeight="1">
      <c r="A51" s="19"/>
      <c r="B51" s="13"/>
      <c r="C51" s="106" t="s">
        <v>43</v>
      </c>
      <c r="D51" s="106"/>
      <c r="E51" s="106"/>
      <c r="F51" s="106"/>
      <c r="G51" s="106"/>
      <c r="H51" s="106"/>
      <c r="I51" s="106"/>
      <c r="J51" s="106"/>
      <c r="K51" s="106"/>
      <c r="L51" s="107"/>
      <c r="M51" s="22"/>
      <c r="N51" s="35"/>
      <c r="P51" s="19"/>
      <c r="Q51" s="26" t="s">
        <v>81</v>
      </c>
      <c r="R51" s="13"/>
      <c r="S51" s="13"/>
      <c r="T51" s="13"/>
      <c r="U51" s="116"/>
      <c r="V51" s="116"/>
      <c r="W51" s="116"/>
      <c r="X51" s="116"/>
      <c r="Y51" s="117"/>
    </row>
    <row r="52" spans="1:25" ht="15.75" customHeight="1">
      <c r="A52" s="19"/>
      <c r="B52" s="13"/>
      <c r="C52" s="106" t="s">
        <v>47</v>
      </c>
      <c r="D52" s="106"/>
      <c r="E52" s="106"/>
      <c r="F52" s="106"/>
      <c r="G52" s="106"/>
      <c r="H52" s="106"/>
      <c r="I52" s="106"/>
      <c r="J52" s="106"/>
      <c r="K52" s="106"/>
      <c r="L52" s="107"/>
      <c r="M52" s="22"/>
      <c r="N52" s="35"/>
      <c r="P52" s="19"/>
      <c r="Q52" s="13"/>
      <c r="R52" s="13"/>
      <c r="S52" s="64" t="s">
        <v>80</v>
      </c>
      <c r="T52" s="122"/>
      <c r="U52" s="122"/>
      <c r="V52" s="13"/>
      <c r="W52" s="13"/>
      <c r="X52" s="13"/>
      <c r="Y52" s="38"/>
    </row>
    <row r="53" spans="1:25" ht="15.75" customHeight="1">
      <c r="A53" s="19"/>
      <c r="B53" s="13"/>
      <c r="C53" s="106" t="s">
        <v>41</v>
      </c>
      <c r="D53" s="106"/>
      <c r="E53" s="106"/>
      <c r="F53" s="106"/>
      <c r="G53" s="106"/>
      <c r="H53" s="106"/>
      <c r="I53" s="106"/>
      <c r="J53" s="106"/>
      <c r="K53" s="106"/>
      <c r="L53" s="107"/>
      <c r="M53" s="44"/>
      <c r="N53" s="59"/>
      <c r="P53" s="19"/>
      <c r="Q53" s="26" t="s">
        <v>81</v>
      </c>
      <c r="R53" s="13"/>
      <c r="S53" s="13"/>
      <c r="T53" s="13"/>
      <c r="U53" s="116"/>
      <c r="V53" s="116"/>
      <c r="W53" s="116"/>
      <c r="X53" s="116"/>
      <c r="Y53" s="117"/>
    </row>
    <row r="54" spans="1:25" ht="15.75" customHeight="1">
      <c r="A54" s="19"/>
      <c r="B54" s="13"/>
      <c r="C54" s="106" t="s">
        <v>48</v>
      </c>
      <c r="D54" s="106"/>
      <c r="E54" s="106"/>
      <c r="F54" s="106"/>
      <c r="G54" s="106"/>
      <c r="H54" s="106"/>
      <c r="I54" s="106"/>
      <c r="J54" s="106"/>
      <c r="K54" s="106"/>
      <c r="L54" s="107"/>
      <c r="M54" s="22"/>
      <c r="N54" s="23"/>
      <c r="P54" s="19"/>
      <c r="Q54" s="13"/>
      <c r="R54" s="13"/>
      <c r="S54" s="64" t="s">
        <v>80</v>
      </c>
      <c r="T54" s="122"/>
      <c r="U54" s="122"/>
      <c r="V54" s="13"/>
      <c r="W54" s="13"/>
      <c r="X54" s="13"/>
      <c r="Y54" s="38"/>
    </row>
    <row r="55" spans="1:25" ht="15.75" customHeight="1">
      <c r="A55" s="19"/>
      <c r="B55" s="13"/>
      <c r="C55" s="106" t="s">
        <v>49</v>
      </c>
      <c r="D55" s="106"/>
      <c r="E55" s="106"/>
      <c r="F55" s="106"/>
      <c r="G55" s="106"/>
      <c r="H55" s="106"/>
      <c r="I55" s="106"/>
      <c r="J55" s="106"/>
      <c r="K55" s="106"/>
      <c r="L55" s="107"/>
      <c r="M55" s="42"/>
      <c r="N55" s="43"/>
      <c r="P55" s="19"/>
      <c r="Q55" s="26" t="s">
        <v>23</v>
      </c>
      <c r="R55" s="13"/>
      <c r="S55" s="13"/>
      <c r="T55" s="13"/>
      <c r="U55" s="13"/>
      <c r="V55" s="13"/>
      <c r="W55" s="13"/>
      <c r="X55" s="13"/>
      <c r="Y55" s="38"/>
    </row>
    <row r="56" spans="1:25" ht="15.75" customHeight="1">
      <c r="A56" s="19"/>
      <c r="B56" s="13"/>
      <c r="C56" s="106" t="s">
        <v>19</v>
      </c>
      <c r="D56" s="106"/>
      <c r="E56" s="106"/>
      <c r="F56" s="106"/>
      <c r="G56" s="106"/>
      <c r="H56" s="106"/>
      <c r="I56" s="106"/>
      <c r="J56" s="106"/>
      <c r="K56" s="106"/>
      <c r="L56" s="107"/>
      <c r="M56" s="42"/>
      <c r="N56" s="43"/>
      <c r="P56" s="19"/>
      <c r="Q56" s="13"/>
      <c r="R56" s="13"/>
      <c r="S56" s="64" t="s">
        <v>80</v>
      </c>
      <c r="T56" s="122"/>
      <c r="U56" s="122"/>
      <c r="V56" s="13"/>
      <c r="W56" s="13"/>
      <c r="X56" s="64" t="s">
        <v>21</v>
      </c>
      <c r="Y56" s="65"/>
    </row>
    <row r="57" spans="1:25" ht="15.75" customHeight="1" thickBot="1">
      <c r="A57" s="19"/>
      <c r="B57" s="13"/>
      <c r="C57" s="106" t="s">
        <v>76</v>
      </c>
      <c r="D57" s="106"/>
      <c r="E57" s="106"/>
      <c r="F57" s="106"/>
      <c r="G57" s="106"/>
      <c r="H57" s="106"/>
      <c r="I57" s="106"/>
      <c r="J57" s="106"/>
      <c r="K57" s="106"/>
      <c r="L57" s="107"/>
      <c r="M57" s="22"/>
      <c r="N57" s="35"/>
      <c r="P57" s="28"/>
      <c r="Q57" s="29"/>
      <c r="R57" s="29"/>
      <c r="S57" s="29"/>
      <c r="T57" s="29"/>
      <c r="U57" s="29"/>
      <c r="V57" s="29"/>
      <c r="W57" s="29"/>
      <c r="X57" s="29"/>
      <c r="Y57" s="39"/>
    </row>
    <row r="58" spans="1:14" ht="15.75" customHeight="1" thickBot="1">
      <c r="A58" s="19"/>
      <c r="B58" s="13"/>
      <c r="C58" s="106" t="s">
        <v>50</v>
      </c>
      <c r="D58" s="106"/>
      <c r="E58" s="106"/>
      <c r="F58" s="106"/>
      <c r="G58" s="106"/>
      <c r="H58" s="106"/>
      <c r="I58" s="106"/>
      <c r="J58" s="106"/>
      <c r="K58" s="106"/>
      <c r="L58" s="107"/>
      <c r="M58" s="22"/>
      <c r="N58" s="35"/>
    </row>
    <row r="59" spans="1:25" ht="15.75" customHeight="1">
      <c r="A59" s="19"/>
      <c r="B59" s="13"/>
      <c r="C59" s="106" t="s">
        <v>51</v>
      </c>
      <c r="D59" s="106"/>
      <c r="E59" s="106"/>
      <c r="F59" s="106"/>
      <c r="G59" s="106"/>
      <c r="H59" s="106"/>
      <c r="I59" s="106"/>
      <c r="J59" s="106"/>
      <c r="K59" s="106"/>
      <c r="L59" s="107"/>
      <c r="M59" s="22"/>
      <c r="N59" s="35"/>
      <c r="P59" s="112" t="s">
        <v>88</v>
      </c>
      <c r="Q59" s="113"/>
      <c r="R59" s="113"/>
      <c r="S59" s="113"/>
      <c r="T59" s="113"/>
      <c r="U59" s="113"/>
      <c r="V59" s="113"/>
      <c r="W59" s="113"/>
      <c r="X59" s="113"/>
      <c r="Y59" s="114"/>
    </row>
    <row r="60" spans="1:25" ht="15.75" customHeight="1">
      <c r="A60" s="19"/>
      <c r="B60" s="13"/>
      <c r="C60" s="106" t="s">
        <v>52</v>
      </c>
      <c r="D60" s="106"/>
      <c r="E60" s="106"/>
      <c r="F60" s="106"/>
      <c r="G60" s="106"/>
      <c r="H60" s="106"/>
      <c r="I60" s="106"/>
      <c r="J60" s="106"/>
      <c r="K60" s="106"/>
      <c r="L60" s="107"/>
      <c r="M60" s="22"/>
      <c r="N60" s="35"/>
      <c r="P60" s="79" t="s">
        <v>89</v>
      </c>
      <c r="Q60" s="13"/>
      <c r="R60" s="13"/>
      <c r="S60" s="13"/>
      <c r="T60" s="13"/>
      <c r="U60" s="13"/>
      <c r="V60" s="13"/>
      <c r="W60" s="13"/>
      <c r="X60" s="13"/>
      <c r="Y60" s="38"/>
    </row>
    <row r="61" spans="1:25" ht="15.75" customHeight="1" thickBot="1">
      <c r="A61" s="19"/>
      <c r="B61" s="13"/>
      <c r="C61" s="106" t="s">
        <v>75</v>
      </c>
      <c r="D61" s="106"/>
      <c r="E61" s="106"/>
      <c r="F61" s="106"/>
      <c r="G61" s="106"/>
      <c r="H61" s="106"/>
      <c r="I61" s="106"/>
      <c r="J61" s="106"/>
      <c r="K61" s="106"/>
      <c r="L61" s="107"/>
      <c r="M61" s="22"/>
      <c r="N61" s="35"/>
      <c r="P61" s="40" t="s">
        <v>24</v>
      </c>
      <c r="Q61" s="13"/>
      <c r="R61" s="13"/>
      <c r="S61" s="13"/>
      <c r="T61" s="118"/>
      <c r="U61" s="118"/>
      <c r="V61" s="118"/>
      <c r="W61" s="118"/>
      <c r="X61" s="118"/>
      <c r="Y61" s="119"/>
    </row>
    <row r="62" spans="1:25" ht="15.75" customHeight="1" thickBot="1">
      <c r="A62" s="19"/>
      <c r="B62" s="13"/>
      <c r="C62" s="106" t="s">
        <v>53</v>
      </c>
      <c r="D62" s="106"/>
      <c r="E62" s="106"/>
      <c r="F62" s="106"/>
      <c r="G62" s="106"/>
      <c r="H62" s="106"/>
      <c r="I62" s="106"/>
      <c r="J62" s="106"/>
      <c r="K62" s="106"/>
      <c r="L62" s="107"/>
      <c r="M62" s="44"/>
      <c r="N62" s="59"/>
      <c r="P62" s="40" t="s">
        <v>25</v>
      </c>
      <c r="Q62" s="13"/>
      <c r="R62" s="13"/>
      <c r="S62" s="13"/>
      <c r="T62" s="118"/>
      <c r="U62" s="118"/>
      <c r="V62" s="118"/>
      <c r="W62" s="118"/>
      <c r="X62" s="118"/>
      <c r="Y62" s="119"/>
    </row>
    <row r="63" spans="1:25" ht="15.75" customHeight="1" thickBot="1">
      <c r="A63" s="19"/>
      <c r="B63" s="13"/>
      <c r="C63" s="106" t="s">
        <v>54</v>
      </c>
      <c r="D63" s="106"/>
      <c r="E63" s="106"/>
      <c r="F63" s="106"/>
      <c r="G63" s="106"/>
      <c r="H63" s="106"/>
      <c r="I63" s="106"/>
      <c r="J63" s="106"/>
      <c r="K63" s="106"/>
      <c r="L63" s="107"/>
      <c r="M63" s="22"/>
      <c r="N63" s="23"/>
      <c r="P63" s="40" t="s">
        <v>26</v>
      </c>
      <c r="Q63" s="13"/>
      <c r="R63" s="13"/>
      <c r="S63" s="13"/>
      <c r="T63" s="120"/>
      <c r="U63" s="120"/>
      <c r="V63" s="120"/>
      <c r="W63" s="120"/>
      <c r="X63" s="120"/>
      <c r="Y63" s="121"/>
    </row>
    <row r="64" spans="1:25" ht="15.75" customHeight="1" thickBot="1">
      <c r="A64" s="19"/>
      <c r="B64" s="13"/>
      <c r="C64" s="106" t="s">
        <v>55</v>
      </c>
      <c r="D64" s="106"/>
      <c r="E64" s="106"/>
      <c r="F64" s="106"/>
      <c r="G64" s="106"/>
      <c r="H64" s="106"/>
      <c r="I64" s="106"/>
      <c r="J64" s="106"/>
      <c r="K64" s="106"/>
      <c r="L64" s="107"/>
      <c r="M64" s="42"/>
      <c r="N64" s="43"/>
      <c r="P64" s="40" t="s">
        <v>27</v>
      </c>
      <c r="Q64" s="13"/>
      <c r="R64" s="13"/>
      <c r="S64" s="13"/>
      <c r="T64" s="118"/>
      <c r="U64" s="118"/>
      <c r="V64" s="118"/>
      <c r="W64" s="118"/>
      <c r="X64" s="118"/>
      <c r="Y64" s="119"/>
    </row>
    <row r="65" spans="1:25" ht="15.75" customHeight="1" thickBot="1">
      <c r="A65" s="19"/>
      <c r="B65" s="13"/>
      <c r="C65" s="106" t="s">
        <v>56</v>
      </c>
      <c r="D65" s="106"/>
      <c r="E65" s="106"/>
      <c r="F65" s="106"/>
      <c r="G65" s="106"/>
      <c r="H65" s="106"/>
      <c r="I65" s="106"/>
      <c r="J65" s="106"/>
      <c r="K65" s="106"/>
      <c r="L65" s="107"/>
      <c r="M65" s="42"/>
      <c r="N65" s="43"/>
      <c r="P65" s="28"/>
      <c r="Q65" s="29"/>
      <c r="R65" s="29"/>
      <c r="S65" s="29"/>
      <c r="T65" s="29"/>
      <c r="U65" s="29"/>
      <c r="V65" s="29"/>
      <c r="W65" s="29"/>
      <c r="X65" s="29"/>
      <c r="Y65" s="39"/>
    </row>
    <row r="66" spans="1:14" ht="15.75" customHeight="1" thickBot="1">
      <c r="A66" s="19"/>
      <c r="B66" s="13"/>
      <c r="C66" s="106" t="s">
        <v>22</v>
      </c>
      <c r="D66" s="106"/>
      <c r="E66" s="106"/>
      <c r="F66" s="106"/>
      <c r="G66" s="106"/>
      <c r="H66" s="106"/>
      <c r="I66" s="106"/>
      <c r="J66" s="106"/>
      <c r="K66" s="106"/>
      <c r="L66" s="107"/>
      <c r="M66" s="42"/>
      <c r="N66" s="43"/>
    </row>
    <row r="67" spans="1:25" ht="15.75" customHeight="1" thickBot="1">
      <c r="A67" s="19"/>
      <c r="B67" s="13"/>
      <c r="C67" s="106" t="s">
        <v>97</v>
      </c>
      <c r="D67" s="106"/>
      <c r="E67" s="106"/>
      <c r="F67" s="106"/>
      <c r="G67" s="106"/>
      <c r="H67" s="106"/>
      <c r="I67" s="106"/>
      <c r="J67" s="106"/>
      <c r="K67" s="106"/>
      <c r="L67" s="107"/>
      <c r="M67" s="42"/>
      <c r="N67" s="43"/>
      <c r="P67" s="148" t="s">
        <v>103</v>
      </c>
      <c r="Q67" s="149"/>
      <c r="R67" s="149"/>
      <c r="S67" s="149"/>
      <c r="T67" s="149"/>
      <c r="U67" s="149"/>
      <c r="V67" s="149"/>
      <c r="W67" s="149"/>
      <c r="X67" s="149"/>
      <c r="Y67" s="149"/>
    </row>
    <row r="68" spans="1:25" ht="15.75" customHeight="1">
      <c r="A68" s="19"/>
      <c r="B68" s="13"/>
      <c r="C68" s="106" t="s">
        <v>96</v>
      </c>
      <c r="D68" s="106"/>
      <c r="E68" s="106"/>
      <c r="F68" s="106"/>
      <c r="G68" s="106"/>
      <c r="H68" s="106"/>
      <c r="I68" s="106"/>
      <c r="J68" s="106"/>
      <c r="K68" s="106"/>
      <c r="L68" s="107"/>
      <c r="M68" s="42"/>
      <c r="N68" s="43"/>
      <c r="P68" s="95"/>
      <c r="Q68" s="96"/>
      <c r="R68" s="96"/>
      <c r="S68" s="96"/>
      <c r="T68" s="96"/>
      <c r="U68" s="96"/>
      <c r="V68" s="96"/>
      <c r="W68" s="96"/>
      <c r="X68" s="96"/>
      <c r="Y68" s="97"/>
    </row>
    <row r="69" spans="1:25" ht="15.75" customHeight="1">
      <c r="A69" s="19"/>
      <c r="B69" s="13"/>
      <c r="C69" s="108"/>
      <c r="D69" s="108"/>
      <c r="E69" s="108"/>
      <c r="F69" s="108"/>
      <c r="G69" s="108"/>
      <c r="H69" s="108"/>
      <c r="I69" s="108"/>
      <c r="J69" s="108"/>
      <c r="K69" s="108"/>
      <c r="L69" s="109"/>
      <c r="M69" s="22"/>
      <c r="N69" s="35"/>
      <c r="P69" s="98"/>
      <c r="Q69" s="99"/>
      <c r="R69" s="99"/>
      <c r="S69" s="99"/>
      <c r="T69" s="99"/>
      <c r="U69" s="99"/>
      <c r="V69" s="99"/>
      <c r="W69" s="99"/>
      <c r="X69" s="99"/>
      <c r="Y69" s="100"/>
    </row>
    <row r="70" spans="1:25" ht="15.75" customHeight="1">
      <c r="A70" s="19"/>
      <c r="B70" s="13"/>
      <c r="C70" s="108"/>
      <c r="D70" s="108"/>
      <c r="E70" s="108"/>
      <c r="F70" s="108"/>
      <c r="G70" s="108"/>
      <c r="H70" s="108"/>
      <c r="I70" s="108"/>
      <c r="J70" s="108"/>
      <c r="K70" s="108"/>
      <c r="L70" s="109"/>
      <c r="M70" s="22"/>
      <c r="N70" s="35"/>
      <c r="P70" s="98"/>
      <c r="Q70" s="99"/>
      <c r="R70" s="99"/>
      <c r="S70" s="99"/>
      <c r="T70" s="99"/>
      <c r="U70" s="99"/>
      <c r="V70" s="99"/>
      <c r="W70" s="99"/>
      <c r="X70" s="99"/>
      <c r="Y70" s="100"/>
    </row>
    <row r="71" spans="1:25" ht="15.75" customHeight="1" thickBot="1">
      <c r="A71" s="19"/>
      <c r="B71" s="13"/>
      <c r="C71" s="108"/>
      <c r="D71" s="108"/>
      <c r="E71" s="108"/>
      <c r="F71" s="108"/>
      <c r="G71" s="108"/>
      <c r="H71" s="108"/>
      <c r="I71" s="108"/>
      <c r="J71" s="108"/>
      <c r="K71" s="108"/>
      <c r="L71" s="109"/>
      <c r="M71" s="22"/>
      <c r="N71" s="41"/>
      <c r="P71" s="98"/>
      <c r="Q71" s="99"/>
      <c r="R71" s="99"/>
      <c r="S71" s="99"/>
      <c r="T71" s="99"/>
      <c r="U71" s="99"/>
      <c r="V71" s="99"/>
      <c r="W71" s="99"/>
      <c r="X71" s="99"/>
      <c r="Y71" s="100"/>
    </row>
    <row r="72" spans="1:25" ht="15.75" customHeight="1" thickBot="1">
      <c r="A72" s="28"/>
      <c r="B72" s="29"/>
      <c r="C72" s="27"/>
      <c r="D72" s="27"/>
      <c r="E72" s="29"/>
      <c r="F72" s="29"/>
      <c r="G72" s="29"/>
      <c r="H72" s="29"/>
      <c r="I72" s="29"/>
      <c r="J72" s="29"/>
      <c r="K72" s="29"/>
      <c r="L72" s="30"/>
      <c r="M72" s="30" t="s">
        <v>57</v>
      </c>
      <c r="N72" s="31">
        <f>SUM(N47:N71)</f>
        <v>0</v>
      </c>
      <c r="P72" s="101"/>
      <c r="Q72" s="102"/>
      <c r="R72" s="102"/>
      <c r="S72" s="102"/>
      <c r="T72" s="102"/>
      <c r="U72" s="102"/>
      <c r="V72" s="102"/>
      <c r="W72" s="102"/>
      <c r="X72" s="102"/>
      <c r="Y72" s="103"/>
    </row>
    <row r="73" spans="1:14" ht="15.75" customHeight="1">
      <c r="A73" s="13"/>
      <c r="B73" s="13"/>
      <c r="C73" s="26"/>
      <c r="D73" s="26"/>
      <c r="E73" s="13"/>
      <c r="F73" s="13"/>
      <c r="G73" s="13"/>
      <c r="H73" s="13"/>
      <c r="I73" s="13"/>
      <c r="J73" s="13"/>
      <c r="K73" s="13"/>
      <c r="L73" s="46"/>
      <c r="M73" s="46"/>
      <c r="N73" s="45"/>
    </row>
    <row r="74" spans="1:14" ht="15.75" customHeight="1">
      <c r="A74" s="13"/>
      <c r="B74" s="13"/>
      <c r="C74" s="26"/>
      <c r="D74" s="26"/>
      <c r="E74" s="13"/>
      <c r="F74" s="13"/>
      <c r="G74" s="13"/>
      <c r="H74" s="13"/>
      <c r="I74" s="13"/>
      <c r="J74" s="13"/>
      <c r="K74" s="13"/>
      <c r="L74" s="46"/>
      <c r="M74" s="46"/>
      <c r="N74" s="45"/>
    </row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</sheetData>
  <sheetProtection password="CF7A" sheet="1" selectLockedCells="1"/>
  <mergeCells count="97">
    <mergeCell ref="Q18:W18"/>
    <mergeCell ref="Q19:W19"/>
    <mergeCell ref="Q22:W22"/>
    <mergeCell ref="Q23:W23"/>
    <mergeCell ref="C69:L69"/>
    <mergeCell ref="P67:Y67"/>
    <mergeCell ref="C62:L62"/>
    <mergeCell ref="P59:Y59"/>
    <mergeCell ref="C56:L56"/>
    <mergeCell ref="C34:N34"/>
    <mergeCell ref="H35:L35"/>
    <mergeCell ref="T61:Y61"/>
    <mergeCell ref="T62:Y62"/>
    <mergeCell ref="T63:Y63"/>
    <mergeCell ref="C63:L63"/>
    <mergeCell ref="C59:L59"/>
    <mergeCell ref="C60:L60"/>
    <mergeCell ref="C61:L61"/>
    <mergeCell ref="C40:L40"/>
    <mergeCell ref="C54:L54"/>
    <mergeCell ref="C71:L71"/>
    <mergeCell ref="C70:L70"/>
    <mergeCell ref="Q34:X34"/>
    <mergeCell ref="M33:N33"/>
    <mergeCell ref="T64:Y64"/>
    <mergeCell ref="C64:L64"/>
    <mergeCell ref="C65:L65"/>
    <mergeCell ref="C66:L66"/>
    <mergeCell ref="C67:L67"/>
    <mergeCell ref="C68:L68"/>
    <mergeCell ref="T56:U56"/>
    <mergeCell ref="C57:L57"/>
    <mergeCell ref="C58:L58"/>
    <mergeCell ref="U53:Y53"/>
    <mergeCell ref="C55:L55"/>
    <mergeCell ref="T54:U54"/>
    <mergeCell ref="T48:U48"/>
    <mergeCell ref="C50:L50"/>
    <mergeCell ref="C51:L51"/>
    <mergeCell ref="T52:U52"/>
    <mergeCell ref="C52:L52"/>
    <mergeCell ref="C53:L53"/>
    <mergeCell ref="C42:L42"/>
    <mergeCell ref="C43:L43"/>
    <mergeCell ref="C32:L32"/>
    <mergeCell ref="C44:L44"/>
    <mergeCell ref="T50:U50"/>
    <mergeCell ref="U51:Y51"/>
    <mergeCell ref="C47:J47"/>
    <mergeCell ref="C48:L48"/>
    <mergeCell ref="Q44:X44"/>
    <mergeCell ref="C49:L49"/>
    <mergeCell ref="Q41:W41"/>
    <mergeCell ref="C36:L36"/>
    <mergeCell ref="Q42:W42"/>
    <mergeCell ref="Q43:W43"/>
    <mergeCell ref="C37:L37"/>
    <mergeCell ref="C38:L38"/>
    <mergeCell ref="C39:L39"/>
    <mergeCell ref="C41:L41"/>
    <mergeCell ref="Q39:W39"/>
    <mergeCell ref="Q40:W40"/>
    <mergeCell ref="Q30:X30"/>
    <mergeCell ref="Q31:X31"/>
    <mergeCell ref="Q32:X32"/>
    <mergeCell ref="Q33:X33"/>
    <mergeCell ref="Q35:X35"/>
    <mergeCell ref="Q24:W24"/>
    <mergeCell ref="Q25:W25"/>
    <mergeCell ref="Q26:W26"/>
    <mergeCell ref="Q27:W27"/>
    <mergeCell ref="C28:L28"/>
    <mergeCell ref="Q38:W38"/>
    <mergeCell ref="C27:L27"/>
    <mergeCell ref="C31:L31"/>
    <mergeCell ref="K18:L18"/>
    <mergeCell ref="Q20:W20"/>
    <mergeCell ref="K19:L19"/>
    <mergeCell ref="Q21:W21"/>
    <mergeCell ref="B20:D20"/>
    <mergeCell ref="F20:H20"/>
    <mergeCell ref="M9:O9"/>
    <mergeCell ref="X9:Y9"/>
    <mergeCell ref="M10:N10"/>
    <mergeCell ref="T10:Y10"/>
    <mergeCell ref="A14:Y14"/>
    <mergeCell ref="Q17:W17"/>
    <mergeCell ref="A7:K7"/>
    <mergeCell ref="N7:R7"/>
    <mergeCell ref="T7:V7"/>
    <mergeCell ref="R1:Y1"/>
    <mergeCell ref="M2:N2"/>
    <mergeCell ref="A3:Y3"/>
    <mergeCell ref="A6:K6"/>
    <mergeCell ref="N6:R6"/>
    <mergeCell ref="T6:V6"/>
    <mergeCell ref="A4:Y4"/>
  </mergeCells>
  <conditionalFormatting sqref="N17">
    <cfRule type="cellIs" priority="7" dxfId="6" operator="lessThan" stopIfTrue="1">
      <formula>0</formula>
    </cfRule>
  </conditionalFormatting>
  <conditionalFormatting sqref="M22">
    <cfRule type="cellIs" priority="5" dxfId="1" operator="equal" stopIfTrue="1">
      <formula>"Discount fee charged to borrower  "</formula>
    </cfRule>
    <cfRule type="cellIs" priority="6" dxfId="0" operator="equal" stopIfTrue="1">
      <formula>"Credit/rebate to borrower  "</formula>
    </cfRule>
  </conditionalFormatting>
  <conditionalFormatting sqref="N22">
    <cfRule type="cellIs" priority="3" dxfId="1" operator="greaterThan" stopIfTrue="1">
      <formula>0</formula>
    </cfRule>
    <cfRule type="cellIs" priority="4" dxfId="0" operator="lessThan" stopIfTrue="1">
      <formula>0</formula>
    </cfRule>
  </conditionalFormatting>
  <conditionalFormatting sqref="M21">
    <cfRule type="cellIs" priority="1" dxfId="1" operator="equal" stopIfTrue="1">
      <formula>"Discount fee charged to borrower  "</formula>
    </cfRule>
    <cfRule type="cellIs" priority="2" dxfId="0" operator="equal" stopIfTrue="1">
      <formula>"Credit/rebate to borrower  "</formula>
    </cfRule>
  </conditionalFormatting>
  <dataValidations count="4">
    <dataValidation type="textLength" operator="equal" allowBlank="1" showInputMessage="1" showErrorMessage="1" sqref="X38:X43 M25 M27:M28 M31:M32 M36:M44 M47:M71 X17:X27">
      <formula1>1</formula1>
    </dataValidation>
    <dataValidation type="list" allowBlank="1" showInputMessage="1" showErrorMessage="1" sqref="X9:Y9">
      <formula1>"Yes, No"</formula1>
    </dataValidation>
    <dataValidation type="list" allowBlank="1" showInputMessage="1" showErrorMessage="1" sqref="M33:N33">
      <formula1>"(select one), YES, NO"</formula1>
    </dataValidation>
    <dataValidation type="list" allowBlank="1" showInputMessage="1" showErrorMessage="1" sqref="N25">
      <formula1>"1695, 815"</formula1>
    </dataValidation>
  </dataValidations>
  <printOptions horizontalCentered="1"/>
  <pageMargins left="0.25" right="0.25" top="0.25" bottom="0.25" header="0.2" footer="0"/>
  <pageSetup blackAndWhite="1" fitToHeight="1" fitToWidth="1" horizontalDpi="600" verticalDpi="600" orientation="portrait" paperSize="5" scale="89" r:id="rId4"/>
  <headerFooter alignWithMargins="0">
    <oddHeader>&amp;L&amp;G</oddHeader>
    <oddFooter>&amp;L&amp;7Broker Submission Fee Sheet - Lender Paid&amp;R&amp;7Rev.11.14.18</oddFoot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naquino</dc:creator>
  <cp:keywords/>
  <dc:description/>
  <cp:lastModifiedBy>Nana Aquino</cp:lastModifiedBy>
  <cp:lastPrinted>2018-11-14T23:15:39Z</cp:lastPrinted>
  <dcterms:created xsi:type="dcterms:W3CDTF">2010-08-06T22:50:38Z</dcterms:created>
  <dcterms:modified xsi:type="dcterms:W3CDTF">2018-11-14T23:38:42Z</dcterms:modified>
  <cp:category/>
  <cp:version/>
  <cp:contentType/>
  <cp:contentStatus/>
</cp:coreProperties>
</file>