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hirley\Desktop\Works In Progress\"/>
    </mc:Choice>
  </mc:AlternateContent>
  <bookViews>
    <workbookView xWindow="0" yWindow="0" windowWidth="28800" windowHeight="16380"/>
  </bookViews>
  <sheets>
    <sheet name="HO3" sheetId="5" r:id="rId1"/>
    <sheet name="Master HOA" sheetId="7" r:id="rId2"/>
    <sheet name="HO-6 Walls-In" sheetId="2" r:id="rId3"/>
  </sheets>
  <calcPr calcId="152511"/>
</workbook>
</file>

<file path=xl/calcChain.xml><?xml version="1.0" encoding="utf-8"?>
<calcChain xmlns="http://schemas.openxmlformats.org/spreadsheetml/2006/main">
  <c r="E18" i="5" l="1"/>
  <c r="E20" i="5" s="1"/>
  <c r="E23" i="5" l="1"/>
  <c r="G23" i="5" s="1"/>
  <c r="E9" i="2"/>
  <c r="E13" i="2" s="1"/>
  <c r="E15" i="2" l="1"/>
  <c r="I15" i="2" s="1"/>
  <c r="K32" i="5"/>
  <c r="K35" i="5" s="1"/>
  <c r="E37" i="5" s="1"/>
  <c r="N21" i="2" l="1"/>
  <c r="E25" i="2" s="1"/>
</calcChain>
</file>

<file path=xl/sharedStrings.xml><?xml version="1.0" encoding="utf-8"?>
<sst xmlns="http://schemas.openxmlformats.org/spreadsheetml/2006/main" count="68" uniqueCount="61">
  <si>
    <t>HO3 INSURANCE</t>
  </si>
  <si>
    <t>Enter the Dwelling Coverage Amount, including replacement cost (from Dec Page)</t>
  </si>
  <si>
    <t>Enter the Total Estimate of Cost-New (from Appraisal)</t>
  </si>
  <si>
    <t>Enter the FACE AMOUNT of the policy (do not include replacement cost)</t>
  </si>
  <si>
    <t>*** If the dec page includes "Guaranteed Replacement", proceed to Max Deductible section</t>
  </si>
  <si>
    <t>AMOUNT OF REQUIRED COVERAGE</t>
  </si>
  <si>
    <t>HO-6 INSURANCE (walls-in)</t>
  </si>
  <si>
    <t>Attached Condominium:</t>
  </si>
  <si>
    <t>Attached PUD:</t>
  </si>
  <si>
    <t>THEN the borrower….</t>
  </si>
  <si>
    <t>does not require additional insurance</t>
  </si>
  <si>
    <r>
      <t xml:space="preserve">provides full insurance coverage for the </t>
    </r>
    <r>
      <rPr>
        <i/>
        <sz val="10"/>
        <color theme="1"/>
        <rFont val="Calibri"/>
        <family val="2"/>
        <scheme val="minor"/>
      </rPr>
      <t>individual unit</t>
    </r>
    <r>
      <rPr>
        <sz val="10"/>
        <color theme="1"/>
        <rFont val="Calibri"/>
        <family val="2"/>
        <scheme val="minor"/>
      </rPr>
      <t xml:space="preserve"> (both exterior and walls-in) as well as the common areas,</t>
    </r>
  </si>
  <si>
    <t>includes coverage for the exterior of the unit as well as common areas,</t>
  </si>
  <si>
    <t>must provide an HO-6 policy</t>
  </si>
  <si>
    <t>must provide coverage for both the exterior (HO3) and interior (HO-6) of the unit</t>
  </si>
  <si>
    <t>includes only the common areas,</t>
  </si>
  <si>
    <t>IF the master HOA insurance:</t>
  </si>
  <si>
    <r>
      <t xml:space="preserve">provides building </t>
    </r>
    <r>
      <rPr>
        <u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walls-in coverage for the individual unit, as well as the common areas,</t>
    </r>
  </si>
  <si>
    <t>must provide coverage for both the exterior and interior (HO-6) of the unit</t>
  </si>
  <si>
    <t>The Master HOA Insurance Policy must include:</t>
  </si>
  <si>
    <r>
      <t xml:space="preserve">Either Replacement Cost Endorsement (100% replacement cost)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Guaranteed Replacement Cost Endorsement</t>
    </r>
  </si>
  <si>
    <t>Number of units covered must be reflected on the policy dec page or on a policy addendum</t>
  </si>
  <si>
    <t>Deductible cannot exceed 5% of the face amount of the policy</t>
  </si>
  <si>
    <t>Liability coverage of a minimum of $1 million for bodily injury and property damage - on an occurrence basis.</t>
  </si>
  <si>
    <t>includes coverage for the exterior of the unit as well as common areas (but policy does not include "walls-in"),</t>
  </si>
  <si>
    <t>must provide coverage for both the exterior and interior of the unit</t>
  </si>
  <si>
    <t>MASTER HOA INSURANCE</t>
  </si>
  <si>
    <t>DEDUCTIBLE ALLOWED</t>
  </si>
  <si>
    <t xml:space="preserve">   Maximum deductible allowed</t>
  </si>
  <si>
    <t>does not provide coverage for the individual unit,</t>
  </si>
  <si>
    <t>Hazard Insurance policies cannot limit or exclude from coverage windstorm, hurricane, hail damage, or any other peril</t>
  </si>
  <si>
    <t>normally included under an extended coverage endorsement, unless a separate policy or endorsement is obtained that</t>
  </si>
  <si>
    <t>provides adequate coverage of the limited or excluded peril.</t>
  </si>
  <si>
    <t>If the unit owners own the entire structure as well as the site and air space (walls-in) and has no common areas,</t>
  </si>
  <si>
    <t>Then the borrower can provide a standard HO3 policy (type of hazard required for a single family detached dwelling).</t>
  </si>
  <si>
    <t>IF…</t>
  </si>
  <si>
    <t>THEN…</t>
  </si>
  <si>
    <t>If the unit owners only own walls-in (and the association owns the structure),</t>
  </si>
  <si>
    <t>Then we need the Master HOA insurance policy for the dwelling coverage.  It must include walls-in or the borrower must obtain a separate HO-6 policy.</t>
  </si>
  <si>
    <t>Detached Condominium and 2-4 Unit Condominiums:</t>
  </si>
  <si>
    <t>A policy that includes either of the following endorsements will ensure full insurable value replacement cost coverage:</t>
  </si>
  <si>
    <t>Replacement cost coverage</t>
  </si>
  <si>
    <r>
      <t xml:space="preserve">Walls-in coverage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borrower must obtain a separate HO-6 policy (FNMA requires betterments and improvements)</t>
    </r>
  </si>
  <si>
    <t>coverage sufficient to repair the condo unit to its condition prior to a loss claim event, as determined by the insurer.</t>
  </si>
  <si>
    <r>
      <rPr>
        <b/>
        <sz val="10"/>
        <color theme="1"/>
        <rFont val="Calibri"/>
        <family val="2"/>
        <scheme val="minor"/>
      </rPr>
      <t>"Bare walls"</t>
    </r>
    <r>
      <rPr>
        <sz val="10"/>
        <color theme="1"/>
        <rFont val="Calibri"/>
        <family val="2"/>
        <scheme val="minor"/>
      </rPr>
      <t xml:space="preserve"> policy:  if Master Insurance says "bare walls", the borrower must obtain an individual HO-6 policy that provides</t>
    </r>
  </si>
  <si>
    <t>Enter the Estimated Replacement Cost (from Insurer), if applicable</t>
  </si>
  <si>
    <t xml:space="preserve">  Maximum deductible allowed</t>
  </si>
  <si>
    <t>Enter Deductible listed on policy</t>
  </si>
  <si>
    <t>Appraised Value</t>
  </si>
  <si>
    <t>Enter amount of coverage on the HO6 policy</t>
  </si>
  <si>
    <t>Face amount of the policy</t>
  </si>
  <si>
    <t>Deductible listed on the policy</t>
  </si>
  <si>
    <r>
      <rPr>
        <b/>
        <sz val="10"/>
        <color theme="1"/>
        <rFont val="Calibri"/>
        <family val="2"/>
        <scheme val="minor"/>
      </rPr>
      <t>MINIMUM COVERAGE REQUIRED:</t>
    </r>
    <r>
      <rPr>
        <sz val="10"/>
        <color theme="1"/>
        <rFont val="Calibri"/>
        <family val="2"/>
        <scheme val="minor"/>
      </rPr>
      <t xml:space="preserve">  </t>
    </r>
    <r>
      <rPr>
        <i/>
        <sz val="10"/>
        <color theme="1"/>
        <rFont val="Calibri"/>
        <family val="2"/>
        <scheme val="minor"/>
      </rPr>
      <t>20% of Appraised Value Calculation</t>
    </r>
  </si>
  <si>
    <t>Enter the Loan Amount</t>
  </si>
  <si>
    <t>(A)</t>
  </si>
  <si>
    <t>(B)</t>
  </si>
  <si>
    <t xml:space="preserve">(C) </t>
  </si>
  <si>
    <r>
      <rPr>
        <b/>
        <sz val="11"/>
        <color theme="1"/>
        <rFont val="Calibri"/>
        <family val="2"/>
        <scheme val="minor"/>
      </rPr>
      <t>MINIMUM COVERAGE REQUIRED</t>
    </r>
    <r>
      <rPr>
        <i/>
        <sz val="11"/>
        <color theme="1"/>
        <rFont val="Calibri"/>
        <family val="2"/>
        <scheme val="minor"/>
      </rPr>
      <t>:  Lower of (A), (B), and (C) above</t>
    </r>
  </si>
  <si>
    <t>Loan amount &lt; $1,000,000:  max deductible is 1% of face amount of policy or $5,000 whichever is less</t>
  </si>
  <si>
    <r>
      <t xml:space="preserve">Loan amount </t>
    </r>
    <r>
      <rPr>
        <sz val="11"/>
        <color theme="1"/>
        <rFont val="Calibri"/>
        <family val="2"/>
      </rPr>
      <t>≥ $1,000,000:  max deductible is $10,000</t>
    </r>
  </si>
  <si>
    <t>MAX DEDUCTIBLE ALLOWED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</si>
</sst>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</font>
    <font>
      <b/>
      <sz val="13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20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4" fontId="4" fillId="2" borderId="1" xfId="1" applyFont="1" applyFill="1" applyBorder="1" applyProtection="1"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vertical="center"/>
    </xf>
    <xf numFmtId="0" fontId="7" fillId="0" borderId="0" xfId="0" applyFont="1"/>
    <xf numFmtId="0" fontId="12" fillId="0" borderId="0" xfId="0" applyFont="1"/>
    <xf numFmtId="0" fontId="13" fillId="0" borderId="0" xfId="0" applyFont="1"/>
    <xf numFmtId="44" fontId="0" fillId="0" borderId="1" xfId="0" applyNumberFormat="1" applyBorder="1"/>
    <xf numFmtId="44" fontId="4" fillId="2" borderId="1" xfId="0" applyNumberFormat="1" applyFont="1" applyFill="1" applyBorder="1" applyProtection="1">
      <protection locked="0"/>
    </xf>
    <xf numFmtId="0" fontId="2" fillId="0" borderId="0" xfId="0" applyFont="1" applyBorder="1" applyAlignment="1">
      <alignment vertical="center" textRotation="90" wrapText="1"/>
    </xf>
    <xf numFmtId="0" fontId="2" fillId="0" borderId="0" xfId="0" applyFont="1" applyBorder="1" applyAlignment="1">
      <alignment vertical="center" textRotation="90"/>
    </xf>
    <xf numFmtId="44" fontId="7" fillId="0" borderId="2" xfId="1" applyFont="1" applyBorder="1" applyAlignment="1">
      <alignment horizontal="center"/>
    </xf>
    <xf numFmtId="44" fontId="4" fillId="0" borderId="1" xfId="1" applyFont="1" applyBorder="1"/>
    <xf numFmtId="0" fontId="15" fillId="0" borderId="0" xfId="0" applyFont="1"/>
    <xf numFmtId="44" fontId="0" fillId="0" borderId="0" xfId="1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4" fontId="4" fillId="2" borderId="2" xfId="1" applyFont="1" applyFill="1" applyBorder="1" applyAlignment="1" applyProtection="1">
      <alignment horizontal="center"/>
      <protection locked="0"/>
    </xf>
    <xf numFmtId="44" fontId="4" fillId="0" borderId="2" xfId="1" applyFont="1" applyBorder="1" applyAlignment="1">
      <alignment horizontal="center"/>
    </xf>
    <xf numFmtId="44" fontId="4" fillId="0" borderId="1" xfId="1" applyFont="1" applyFill="1" applyBorder="1" applyAlignment="1" applyProtection="1">
      <alignment horizontal="center"/>
    </xf>
    <xf numFmtId="44" fontId="4" fillId="0" borderId="9" xfId="1" applyFont="1" applyFill="1" applyBorder="1" applyAlignment="1" applyProtection="1">
      <alignment horizontal="center"/>
    </xf>
    <xf numFmtId="44" fontId="4" fillId="0" borderId="10" xfId="1" applyFont="1" applyFill="1" applyBorder="1" applyAlignment="1" applyProtection="1">
      <alignment horizontal="center"/>
    </xf>
    <xf numFmtId="44" fontId="4" fillId="0" borderId="11" xfId="1" applyFont="1" applyFill="1" applyBorder="1" applyAlignment="1" applyProtection="1">
      <alignment horizontal="center"/>
    </xf>
    <xf numFmtId="44" fontId="7" fillId="0" borderId="6" xfId="1" applyFont="1" applyFill="1" applyBorder="1" applyAlignment="1" applyProtection="1">
      <alignment horizontal="center"/>
    </xf>
    <xf numFmtId="44" fontId="7" fillId="0" borderId="7" xfId="1" applyFont="1" applyFill="1" applyBorder="1" applyAlignment="1" applyProtection="1">
      <alignment horizontal="center"/>
    </xf>
    <xf numFmtId="44" fontId="7" fillId="0" borderId="8" xfId="1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13">
    <dxf>
      <font>
        <color rgb="FFFF0000"/>
      </font>
    </dxf>
    <dxf>
      <font>
        <color rgb="FF00B05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color rgb="FF00B05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</border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9900"/>
      </font>
    </dxf>
    <dxf>
      <font>
        <color rgb="FFFF0000"/>
      </font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color rgb="FF00B050"/>
      </font>
      <border>
        <left style="thin">
          <color rgb="FF00B050"/>
        </left>
        <right style="thin">
          <color rgb="FF00B050"/>
        </right>
        <top style="thin">
          <color rgb="FF00B050"/>
        </top>
        <bottom style="thin">
          <color rgb="FF00B050"/>
        </bottom>
        <vertical/>
        <horizontal/>
      </border>
    </dxf>
    <dxf>
      <font>
        <color rgb="FFFF0000"/>
      </font>
      <border>
        <left/>
        <right/>
        <top/>
        <bottom/>
        <vertical/>
        <horizontal/>
      </border>
    </dxf>
    <dxf>
      <font>
        <color rgb="FF00B050"/>
      </font>
    </dxf>
    <dxf>
      <font>
        <b/>
        <i val="0"/>
        <color rgb="FFFF0000"/>
      </font>
    </dxf>
    <dxf>
      <font>
        <b/>
        <i val="0"/>
        <color rgb="FF009900"/>
      </font>
    </dxf>
  </dxfs>
  <tableStyles count="0" defaultTableStyle="TableStyleMedium2" defaultPivotStyle="PivotStyleLight16"/>
  <colors>
    <mruColors>
      <color rgb="FFFFFFCC"/>
      <color rgb="FF009900"/>
      <color rgb="FFFF99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99060</xdr:colOff>
      <xdr:row>0</xdr:row>
      <xdr:rowOff>45721</xdr:rowOff>
    </xdr:from>
    <xdr:to>
      <xdr:col>15</xdr:col>
      <xdr:colOff>99059</xdr:colOff>
      <xdr:row>3</xdr:row>
      <xdr:rowOff>2574</xdr:rowOff>
    </xdr:to>
    <xdr:pic>
      <xdr:nvPicPr>
        <xdr:cNvPr id="5" name="Picture 4" descr="http://logopond.com/logos/3d2295799cd79195fc39adbb20d53468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98" t="35420" r="21981" b="37553"/>
        <a:stretch/>
      </xdr:blipFill>
      <xdr:spPr bwMode="auto">
        <a:xfrm>
          <a:off x="5273040" y="45721"/>
          <a:ext cx="1508759" cy="545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12</xdr:row>
          <xdr:rowOff>9525</xdr:rowOff>
        </xdr:from>
        <xdr:to>
          <xdr:col>2</xdr:col>
          <xdr:colOff>0</xdr:colOff>
          <xdr:row>12</xdr:row>
          <xdr:rowOff>171450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9</xdr:row>
          <xdr:rowOff>9525</xdr:rowOff>
        </xdr:from>
        <xdr:to>
          <xdr:col>2</xdr:col>
          <xdr:colOff>0</xdr:colOff>
          <xdr:row>9</xdr:row>
          <xdr:rowOff>171450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9525</xdr:rowOff>
        </xdr:from>
        <xdr:to>
          <xdr:col>2</xdr:col>
          <xdr:colOff>0</xdr:colOff>
          <xdr:row>10</xdr:row>
          <xdr:rowOff>171450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8</xdr:row>
          <xdr:rowOff>9525</xdr:rowOff>
        </xdr:from>
        <xdr:to>
          <xdr:col>2</xdr:col>
          <xdr:colOff>0</xdr:colOff>
          <xdr:row>8</xdr:row>
          <xdr:rowOff>171450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11</xdr:row>
          <xdr:rowOff>0</xdr:rowOff>
        </xdr:from>
        <xdr:to>
          <xdr:col>2</xdr:col>
          <xdr:colOff>0</xdr:colOff>
          <xdr:row>11</xdr:row>
          <xdr:rowOff>161925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24</xdr:col>
      <xdr:colOff>198832</xdr:colOff>
      <xdr:row>0</xdr:row>
      <xdr:rowOff>38101</xdr:rowOff>
    </xdr:from>
    <xdr:to>
      <xdr:col>32</xdr:col>
      <xdr:colOff>30480</xdr:colOff>
      <xdr:row>2</xdr:row>
      <xdr:rowOff>167640</xdr:rowOff>
    </xdr:to>
    <xdr:pic>
      <xdr:nvPicPr>
        <xdr:cNvPr id="22" name="Picture 21" descr="http://logopond.com/logos/3d2295799cd79195fc39adbb20d53468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98" t="35420" r="21981" b="37553"/>
        <a:stretch/>
      </xdr:blipFill>
      <xdr:spPr bwMode="auto">
        <a:xfrm>
          <a:off x="5288992" y="38101"/>
          <a:ext cx="1538528" cy="556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18</xdr:row>
          <xdr:rowOff>9525</xdr:rowOff>
        </xdr:from>
        <xdr:to>
          <xdr:col>3</xdr:col>
          <xdr:colOff>238125</xdr:colOff>
          <xdr:row>18</xdr:row>
          <xdr:rowOff>171450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17</xdr:col>
      <xdr:colOff>31195</xdr:colOff>
      <xdr:row>0</xdr:row>
      <xdr:rowOff>53340</xdr:rowOff>
    </xdr:from>
    <xdr:to>
      <xdr:col>21</xdr:col>
      <xdr:colOff>106680</xdr:colOff>
      <xdr:row>3</xdr:row>
      <xdr:rowOff>7620</xdr:rowOff>
    </xdr:to>
    <xdr:pic>
      <xdr:nvPicPr>
        <xdr:cNvPr id="9" name="Picture 8" descr="http://logopond.com/logos/3d2295799cd79195fc39adbb20d53468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98" t="35420" r="21981" b="37553"/>
        <a:stretch/>
      </xdr:blipFill>
      <xdr:spPr bwMode="auto">
        <a:xfrm>
          <a:off x="5106115" y="53340"/>
          <a:ext cx="1538525" cy="556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N53"/>
  <sheetViews>
    <sheetView showGridLines="0" tabSelected="1" zoomScale="115" zoomScaleNormal="115" workbookViewId="0">
      <selection activeCell="E10" sqref="E10"/>
    </sheetView>
  </sheetViews>
  <sheetFormatPr defaultRowHeight="15" x14ac:dyDescent="0.25"/>
  <cols>
    <col min="1" max="1" width="1.7109375" customWidth="1"/>
    <col min="2" max="2" width="3.42578125" customWidth="1"/>
    <col min="3" max="3" width="1.28515625" customWidth="1"/>
    <col min="4" max="4" width="3.5703125" customWidth="1"/>
    <col min="5" max="5" width="17.42578125" customWidth="1"/>
    <col min="6" max="6" width="1.28515625" customWidth="1"/>
    <col min="7" max="7" width="8.7109375" customWidth="1"/>
    <col min="8" max="9" width="7.140625" customWidth="1"/>
    <col min="10" max="10" width="4.140625" customWidth="1"/>
    <col min="11" max="11" width="15.28515625" customWidth="1"/>
    <col min="12" max="15" width="7.28515625" customWidth="1"/>
    <col min="16" max="16" width="3.7109375" customWidth="1"/>
  </cols>
  <sheetData>
    <row r="1" spans="2:7" s="2" customFormat="1" ht="7.9" customHeight="1" x14ac:dyDescent="0.2"/>
    <row r="2" spans="2:7" s="2" customFormat="1" ht="26.25" x14ac:dyDescent="0.4">
      <c r="B2" s="6" t="s">
        <v>0</v>
      </c>
    </row>
    <row r="3" spans="2:7" s="2" customFormat="1" ht="12.75" x14ac:dyDescent="0.2"/>
    <row r="4" spans="2:7" s="2" customFormat="1" ht="6" customHeight="1" x14ac:dyDescent="0.2"/>
    <row r="5" spans="2:7" s="2" customFormat="1" ht="3.6" customHeight="1" x14ac:dyDescent="0.2"/>
    <row r="6" spans="2:7" s="2" customFormat="1" ht="18.75" x14ac:dyDescent="0.3">
      <c r="B6" s="7"/>
      <c r="C6" s="10" t="s">
        <v>5</v>
      </c>
      <c r="D6" s="1"/>
    </row>
    <row r="7" spans="2:7" s="2" customFormat="1" ht="12.75" x14ac:dyDescent="0.2">
      <c r="D7" s="4" t="s">
        <v>4</v>
      </c>
    </row>
    <row r="8" spans="2:7" s="2" customFormat="1" ht="7.9" customHeight="1" x14ac:dyDescent="0.2"/>
    <row r="9" spans="2:7" s="2" customFormat="1" ht="6" customHeight="1" x14ac:dyDescent="0.2"/>
    <row r="10" spans="2:7" x14ac:dyDescent="0.25">
      <c r="E10" s="5">
        <v>0</v>
      </c>
      <c r="G10" t="s">
        <v>1</v>
      </c>
    </row>
    <row r="12" spans="2:7" s="2" customFormat="1" ht="12.75" x14ac:dyDescent="0.2">
      <c r="B12" s="15"/>
      <c r="D12" s="2" t="s">
        <v>54</v>
      </c>
      <c r="E12" s="5"/>
      <c r="G12" s="2" t="s">
        <v>53</v>
      </c>
    </row>
    <row r="13" spans="2:7" s="2" customFormat="1" ht="5.45" customHeight="1" x14ac:dyDescent="0.2">
      <c r="B13" s="16"/>
    </row>
    <row r="14" spans="2:7" s="2" customFormat="1" ht="12.75" x14ac:dyDescent="0.2">
      <c r="B14" s="16"/>
      <c r="D14" s="2" t="s">
        <v>55</v>
      </c>
      <c r="E14" s="5"/>
      <c r="G14" s="2" t="s">
        <v>2</v>
      </c>
    </row>
    <row r="15" spans="2:7" s="2" customFormat="1" ht="5.45" customHeight="1" x14ac:dyDescent="0.2">
      <c r="B15" s="16"/>
    </row>
    <row r="16" spans="2:7" s="2" customFormat="1" ht="12.75" x14ac:dyDescent="0.2">
      <c r="B16" s="16"/>
      <c r="D16" s="2" t="s">
        <v>56</v>
      </c>
      <c r="E16" s="5"/>
      <c r="G16" s="2" t="s">
        <v>45</v>
      </c>
    </row>
    <row r="17" spans="2:14" s="2" customFormat="1" ht="5.45" customHeight="1" x14ac:dyDescent="0.2">
      <c r="B17" s="16"/>
    </row>
    <row r="18" spans="2:14" x14ac:dyDescent="0.25">
      <c r="B18" s="16"/>
      <c r="E18" s="13" t="e">
        <f>SMALL(E12:E16,COUNTIF(E12:E16,0)+1)</f>
        <v>#NUM!</v>
      </c>
      <c r="G18" s="12" t="s">
        <v>57</v>
      </c>
    </row>
    <row r="19" spans="2:14" ht="5.45" hidden="1" customHeight="1" x14ac:dyDescent="0.25">
      <c r="B19" s="16"/>
    </row>
    <row r="20" spans="2:14" hidden="1" x14ac:dyDescent="0.25">
      <c r="E20" s="13" t="e">
        <f>E10-E18</f>
        <v>#NUM!</v>
      </c>
    </row>
    <row r="21" spans="2:14" ht="5.45" hidden="1" customHeight="1" x14ac:dyDescent="0.25">
      <c r="B21" s="16"/>
    </row>
    <row r="22" spans="2:14" ht="9" customHeight="1" thickBot="1" x14ac:dyDescent="0.3"/>
    <row r="23" spans="2:14" ht="16.5" thickBot="1" x14ac:dyDescent="0.3">
      <c r="E23" s="17" t="e">
        <f>IF(E20&lt;0,E20,"OK")</f>
        <v>#NUM!</v>
      </c>
      <c r="G23" s="10" t="e">
        <f>IF(E23&lt;0,"Insufficient Coverage","Dwelling coverage is sufficient.")</f>
        <v>#NUM!</v>
      </c>
    </row>
    <row r="25" spans="2:14" s="2" customFormat="1" ht="12.75" x14ac:dyDescent="0.2"/>
    <row r="26" spans="2:14" s="2" customFormat="1" ht="18.75" x14ac:dyDescent="0.3">
      <c r="C26" s="10" t="s">
        <v>60</v>
      </c>
      <c r="D26" s="1"/>
    </row>
    <row r="27" spans="2:14" ht="12.75" customHeight="1" x14ac:dyDescent="0.25">
      <c r="D27" t="s">
        <v>58</v>
      </c>
    </row>
    <row r="28" spans="2:14" ht="12.75" customHeight="1" x14ac:dyDescent="0.25">
      <c r="D28" t="s">
        <v>59</v>
      </c>
    </row>
    <row r="29" spans="2:14" s="2" customFormat="1" ht="6" customHeight="1" x14ac:dyDescent="0.2"/>
    <row r="30" spans="2:14" s="2" customFormat="1" ht="12.75" x14ac:dyDescent="0.2">
      <c r="E30" s="5"/>
      <c r="G30" s="2" t="s">
        <v>3</v>
      </c>
    </row>
    <row r="31" spans="2:14" s="2" customFormat="1" ht="5.45" customHeight="1" x14ac:dyDescent="0.2"/>
    <row r="32" spans="2:14" hidden="1" x14ac:dyDescent="0.25">
      <c r="G32" s="20">
        <v>10000</v>
      </c>
      <c r="H32" s="20"/>
      <c r="K32" s="13">
        <f>E30*0.01</f>
        <v>0</v>
      </c>
      <c r="M32" s="20">
        <v>5000</v>
      </c>
      <c r="N32" s="20"/>
    </row>
    <row r="33" spans="5:12" hidden="1" x14ac:dyDescent="0.25"/>
    <row r="34" spans="5:12" s="2" customFormat="1" ht="5.45" customHeight="1" x14ac:dyDescent="0.2"/>
    <row r="35" spans="5:12" s="2" customFormat="1" ht="12.75" x14ac:dyDescent="0.2">
      <c r="E35" s="14"/>
      <c r="G35" s="2" t="s">
        <v>47</v>
      </c>
      <c r="K35" s="18">
        <f>IF(E12&gt;999999,G32,MIN(K32,M32))</f>
        <v>0</v>
      </c>
      <c r="L35" s="2" t="s">
        <v>46</v>
      </c>
    </row>
    <row r="36" spans="5:12" s="2" customFormat="1" ht="6" customHeight="1" x14ac:dyDescent="0.2"/>
    <row r="37" spans="5:12" ht="12.75" customHeight="1" x14ac:dyDescent="0.25">
      <c r="E37" s="19" t="str">
        <f>IF(OR(E12="",E12="0"),"Must enter Loan Amount in Coverage Calculation section",IF(E30="","Enter Face Amount of Policy above",IF(E35="","Enter Policy Deductible above",IF(E35&gt;K35,"Deductible EXCEEDS Max Allowed!","Deductible is OK"))))</f>
        <v>Must enter Loan Amount in Coverage Calculation section</v>
      </c>
    </row>
    <row r="38" spans="5:12" ht="12.75" customHeight="1" x14ac:dyDescent="0.25"/>
    <row r="39" spans="5:12" ht="12.75" customHeight="1" x14ac:dyDescent="0.25"/>
    <row r="40" spans="5:12" ht="12.75" customHeight="1" x14ac:dyDescent="0.25"/>
    <row r="41" spans="5:12" ht="12.75" customHeight="1" x14ac:dyDescent="0.25"/>
    <row r="42" spans="5:12" ht="12.75" customHeight="1" x14ac:dyDescent="0.25"/>
    <row r="43" spans="5:12" ht="12.75" customHeight="1" x14ac:dyDescent="0.25"/>
    <row r="44" spans="5:12" ht="12.75" customHeight="1" x14ac:dyDescent="0.25"/>
    <row r="45" spans="5:12" ht="12.75" customHeight="1" x14ac:dyDescent="0.25"/>
    <row r="46" spans="5:12" ht="12.75" customHeight="1" x14ac:dyDescent="0.25"/>
    <row r="47" spans="5:12" ht="12.75" customHeight="1" x14ac:dyDescent="0.25"/>
    <row r="48" spans="5:12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</sheetData>
  <sheetProtection algorithmName="SHA-512" hashValue="YJsloZuu++tYM2tEMZVOmtBxw8hYHyOcbx5BQEwLmCqAkoX1XAiD9YcqhUh5w5Jp5Nb4YnaOkCCfoKy9XcrdOQ==" saltValue="crw1KigfgohfjTh7WqLbyA==" spinCount="100000" sheet="1" objects="1" scenarios="1" selectLockedCells="1"/>
  <mergeCells count="2">
    <mergeCell ref="M32:N32"/>
    <mergeCell ref="G32:H32"/>
  </mergeCells>
  <conditionalFormatting sqref="E37">
    <cfRule type="containsText" dxfId="12" priority="5" operator="containsText" text="OK">
      <formula>NOT(ISERROR(SEARCH("OK",E37)))</formula>
    </cfRule>
    <cfRule type="containsText" dxfId="11" priority="6" operator="containsText" text="exceeds">
      <formula>NOT(ISERROR(SEARCH("exceeds",E37)))</formula>
    </cfRule>
  </conditionalFormatting>
  <conditionalFormatting sqref="G23">
    <cfRule type="cellIs" dxfId="10" priority="3" operator="equal">
      <formula>"Dwelling coverage is sufficient."</formula>
    </cfRule>
    <cfRule type="cellIs" dxfId="9" priority="4" operator="equal">
      <formula>"Insufficient Coverage"</formula>
    </cfRule>
  </conditionalFormatting>
  <conditionalFormatting sqref="E23">
    <cfRule type="cellIs" dxfId="8" priority="1" operator="equal">
      <formula>"OK"</formula>
    </cfRule>
    <cfRule type="cellIs" dxfId="7" priority="2" operator="lessThan">
      <formula>0</formula>
    </cfRule>
  </conditionalFormatting>
  <printOptions horizontalCentered="1"/>
  <pageMargins left="0.25" right="0.25" top="0.35" bottom="0.5" header="0.25" footer="0.25"/>
  <pageSetup scale="98" orientation="portrait" verticalDpi="0" r:id="rId1"/>
  <headerFooter>
    <oddFooter>&amp;L&amp;8HO3 Insurance Worksheet (Portfolio)&amp;R&amp;8Rev.01.10.18na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</sheetPr>
  <dimension ref="B1:AD39"/>
  <sheetViews>
    <sheetView showGridLines="0" workbookViewId="0"/>
  </sheetViews>
  <sheetFormatPr defaultColWidth="8.85546875" defaultRowHeight="12.75" x14ac:dyDescent="0.2"/>
  <cols>
    <col min="1" max="1" width="2.7109375" style="2" customWidth="1"/>
    <col min="2" max="32" width="3.140625" style="2" customWidth="1"/>
    <col min="33" max="33" width="2.7109375" style="2" customWidth="1"/>
    <col min="34" max="45" width="3.140625" style="2" customWidth="1"/>
    <col min="46" max="16384" width="8.85546875" style="2"/>
  </cols>
  <sheetData>
    <row r="1" spans="2:3" ht="7.9" customHeight="1" x14ac:dyDescent="0.2"/>
    <row r="2" spans="2:3" ht="26.25" x14ac:dyDescent="0.4">
      <c r="B2" s="11" t="s">
        <v>26</v>
      </c>
    </row>
    <row r="4" spans="2:3" hidden="1" x14ac:dyDescent="0.2">
      <c r="B4" s="2" t="s">
        <v>30</v>
      </c>
    </row>
    <row r="5" spans="2:3" hidden="1" x14ac:dyDescent="0.2">
      <c r="B5" s="2" t="s">
        <v>31</v>
      </c>
    </row>
    <row r="6" spans="2:3" hidden="1" x14ac:dyDescent="0.2">
      <c r="B6" s="2" t="s">
        <v>32</v>
      </c>
    </row>
    <row r="8" spans="2:3" x14ac:dyDescent="0.2">
      <c r="B8" s="3" t="s">
        <v>19</v>
      </c>
    </row>
    <row r="9" spans="2:3" x14ac:dyDescent="0.2">
      <c r="C9" s="2" t="s">
        <v>23</v>
      </c>
    </row>
    <row r="10" spans="2:3" x14ac:dyDescent="0.2">
      <c r="C10" s="2" t="s">
        <v>21</v>
      </c>
    </row>
    <row r="11" spans="2:3" x14ac:dyDescent="0.2">
      <c r="C11" s="2" t="s">
        <v>42</v>
      </c>
    </row>
    <row r="12" spans="2:3" x14ac:dyDescent="0.2">
      <c r="C12" s="2" t="s">
        <v>22</v>
      </c>
    </row>
    <row r="13" spans="2:3" x14ac:dyDescent="0.2">
      <c r="C13" s="2" t="s">
        <v>41</v>
      </c>
    </row>
    <row r="14" spans="2:3" x14ac:dyDescent="0.2">
      <c r="C14" s="2" t="s">
        <v>40</v>
      </c>
    </row>
    <row r="15" spans="2:3" x14ac:dyDescent="0.2">
      <c r="C15" s="2" t="s">
        <v>20</v>
      </c>
    </row>
    <row r="17" spans="2:30" ht="15.75" x14ac:dyDescent="0.25">
      <c r="B17" s="10" t="s">
        <v>7</v>
      </c>
    </row>
    <row r="18" spans="2:30" ht="7.15" customHeight="1" thickBot="1" x14ac:dyDescent="0.25"/>
    <row r="19" spans="2:30" s="9" customFormat="1" ht="15" customHeight="1" thickBot="1" x14ac:dyDescent="0.3">
      <c r="C19" s="21" t="s">
        <v>16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3"/>
      <c r="Q19" s="21" t="s">
        <v>9</v>
      </c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3"/>
    </row>
    <row r="20" spans="2:30" ht="28.9" customHeight="1" thickBot="1" x14ac:dyDescent="0.25">
      <c r="C20" s="24" t="s">
        <v>17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5" t="s">
        <v>10</v>
      </c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7"/>
    </row>
    <row r="21" spans="2:30" ht="28.9" customHeight="1" thickBot="1" x14ac:dyDescent="0.25">
      <c r="C21" s="24" t="s">
        <v>24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5" t="s">
        <v>13</v>
      </c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7"/>
    </row>
    <row r="22" spans="2:30" ht="28.9" customHeight="1" thickBot="1" x14ac:dyDescent="0.25">
      <c r="C22" s="24" t="s">
        <v>15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 t="s">
        <v>25</v>
      </c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7"/>
    </row>
    <row r="24" spans="2:30" ht="15.75" x14ac:dyDescent="0.25">
      <c r="B24" s="10" t="s">
        <v>8</v>
      </c>
    </row>
    <row r="25" spans="2:30" ht="7.15" customHeight="1" thickBot="1" x14ac:dyDescent="0.25"/>
    <row r="26" spans="2:30" s="9" customFormat="1" ht="15" customHeight="1" thickBot="1" x14ac:dyDescent="0.3">
      <c r="C26" s="21" t="s">
        <v>16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21" t="s">
        <v>9</v>
      </c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3"/>
    </row>
    <row r="27" spans="2:30" ht="40.15" customHeight="1" thickBot="1" x14ac:dyDescent="0.25">
      <c r="C27" s="24" t="s">
        <v>11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 t="s">
        <v>10</v>
      </c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7"/>
    </row>
    <row r="28" spans="2:30" ht="28.9" customHeight="1" thickBot="1" x14ac:dyDescent="0.25">
      <c r="C28" s="24" t="s">
        <v>12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 t="s">
        <v>13</v>
      </c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7"/>
    </row>
    <row r="29" spans="2:30" ht="28.9" customHeight="1" thickBot="1" x14ac:dyDescent="0.25">
      <c r="C29" s="24" t="s">
        <v>15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5" t="s">
        <v>18</v>
      </c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</row>
    <row r="30" spans="2:30" ht="28.9" customHeight="1" thickBot="1" x14ac:dyDescent="0.25">
      <c r="C30" s="24" t="s">
        <v>29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5" t="s">
        <v>14</v>
      </c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7"/>
    </row>
    <row r="32" spans="2:30" ht="15.75" x14ac:dyDescent="0.25">
      <c r="B32" s="10" t="s">
        <v>39</v>
      </c>
    </row>
    <row r="33" spans="2:30" ht="7.15" customHeight="1" thickBot="1" x14ac:dyDescent="0.25"/>
    <row r="34" spans="2:30" s="9" customFormat="1" ht="15" customHeight="1" thickBot="1" x14ac:dyDescent="0.3">
      <c r="C34" s="21" t="s">
        <v>35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21" t="s">
        <v>36</v>
      </c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3"/>
    </row>
    <row r="35" spans="2:30" ht="40.15" customHeight="1" thickBot="1" x14ac:dyDescent="0.25">
      <c r="C35" s="24" t="s">
        <v>33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 t="s">
        <v>34</v>
      </c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7"/>
    </row>
    <row r="36" spans="2:30" ht="40.15" customHeight="1" thickBot="1" x14ac:dyDescent="0.25">
      <c r="C36" s="24" t="s">
        <v>37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5" t="s">
        <v>38</v>
      </c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7"/>
    </row>
    <row r="38" spans="2:30" x14ac:dyDescent="0.2">
      <c r="B38" s="2" t="s">
        <v>44</v>
      </c>
    </row>
    <row r="39" spans="2:30" x14ac:dyDescent="0.2">
      <c r="B39" s="2" t="s">
        <v>43</v>
      </c>
    </row>
  </sheetData>
  <sheetProtection password="CF7A" sheet="1" objects="1" scenarios="1" selectLockedCells="1"/>
  <mergeCells count="24">
    <mergeCell ref="C34:P34"/>
    <mergeCell ref="Q34:AD34"/>
    <mergeCell ref="C35:P35"/>
    <mergeCell ref="Q35:AD35"/>
    <mergeCell ref="C36:P36"/>
    <mergeCell ref="Q36:AD36"/>
    <mergeCell ref="C22:P22"/>
    <mergeCell ref="Q22:AD22"/>
    <mergeCell ref="C19:P19"/>
    <mergeCell ref="Q19:AD19"/>
    <mergeCell ref="C20:P20"/>
    <mergeCell ref="Q20:AD20"/>
    <mergeCell ref="C21:P21"/>
    <mergeCell ref="Q21:AD21"/>
    <mergeCell ref="C26:P26"/>
    <mergeCell ref="Q26:AD26"/>
    <mergeCell ref="C30:P30"/>
    <mergeCell ref="Q30:AD30"/>
    <mergeCell ref="C29:P29"/>
    <mergeCell ref="Q29:AD29"/>
    <mergeCell ref="C27:P27"/>
    <mergeCell ref="Q27:AD27"/>
    <mergeCell ref="C28:P28"/>
    <mergeCell ref="Q28:AD28"/>
  </mergeCells>
  <pageMargins left="0.25" right="0.25" top="0.5" bottom="0.5" header="0.25" footer="0.25"/>
  <pageSetup orientation="portrait" verticalDpi="0" r:id="rId1"/>
  <headerFooter>
    <oddFooter>&amp;L&amp;8Master HOA&amp;R&amp;8 07.28.15na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05" r:id="rId4" name="Check Box 13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12</xdr:row>
                    <xdr:rowOff>9525</xdr:rowOff>
                  </from>
                  <to>
                    <xdr:col>2</xdr:col>
                    <xdr:colOff>0</xdr:colOff>
                    <xdr:row>12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5" name="Check Box 14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9</xdr:row>
                    <xdr:rowOff>9525</xdr:rowOff>
                  </from>
                  <to>
                    <xdr:col>2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6" name="Check Box 15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9525</xdr:rowOff>
                  </from>
                  <to>
                    <xdr:col>2</xdr:col>
                    <xdr:colOff>0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7" name="Check Box 16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8</xdr:row>
                    <xdr:rowOff>9525</xdr:rowOff>
                  </from>
                  <to>
                    <xdr:col>2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8" name="Check Box 17">
              <controlPr locked="0" defaultSize="0" autoFill="0" autoLine="0" autoPict="0">
                <anchor moveWithCells="1">
                  <from>
                    <xdr:col>1</xdr:col>
                    <xdr:colOff>47625</xdr:colOff>
                    <xdr:row>11</xdr:row>
                    <xdr:rowOff>0</xdr:rowOff>
                  </from>
                  <to>
                    <xdr:col>2</xdr:col>
                    <xdr:colOff>0</xdr:colOff>
                    <xdr:row>11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B1:Q25"/>
  <sheetViews>
    <sheetView showGridLines="0" workbookViewId="0">
      <selection activeCell="E7" sqref="E7:G7"/>
    </sheetView>
  </sheetViews>
  <sheetFormatPr defaultColWidth="8.85546875" defaultRowHeight="12.75" x14ac:dyDescent="0.2"/>
  <cols>
    <col min="1" max="1" width="1.7109375" style="2" customWidth="1"/>
    <col min="2" max="2" width="3.42578125" style="2" customWidth="1"/>
    <col min="3" max="3" width="1.28515625" style="2" customWidth="1"/>
    <col min="4" max="4" width="3.5703125" style="2" customWidth="1"/>
    <col min="5" max="7" width="5.28515625" style="2" customWidth="1"/>
    <col min="8" max="8" width="1.42578125" style="2" customWidth="1"/>
    <col min="9" max="21" width="5.28515625" style="2" customWidth="1"/>
    <col min="22" max="22" width="3.7109375" style="2" customWidth="1"/>
    <col min="23" max="25" width="5.28515625" style="2" customWidth="1"/>
    <col min="26" max="16384" width="8.85546875" style="2"/>
  </cols>
  <sheetData>
    <row r="1" spans="2:9" ht="7.9" customHeight="1" x14ac:dyDescent="0.2"/>
    <row r="2" spans="2:9" ht="26.25" x14ac:dyDescent="0.4">
      <c r="B2" s="6" t="s">
        <v>6</v>
      </c>
    </row>
    <row r="4" spans="2:9" ht="6" customHeight="1" x14ac:dyDescent="0.2"/>
    <row r="5" spans="2:9" ht="9.6" customHeight="1" x14ac:dyDescent="0.2"/>
    <row r="6" spans="2:9" ht="18" thickBot="1" x14ac:dyDescent="0.35">
      <c r="C6" s="8" t="s">
        <v>5</v>
      </c>
    </row>
    <row r="7" spans="2:9" ht="13.5" thickBot="1" x14ac:dyDescent="0.25">
      <c r="E7" s="28"/>
      <c r="F7" s="28"/>
      <c r="G7" s="28"/>
      <c r="I7" s="2" t="s">
        <v>48</v>
      </c>
    </row>
    <row r="8" spans="2:9" ht="6" customHeight="1" x14ac:dyDescent="0.2"/>
    <row r="9" spans="2:9" x14ac:dyDescent="0.2">
      <c r="E9" s="30">
        <f>E7*0.2</f>
        <v>0</v>
      </c>
      <c r="F9" s="30"/>
      <c r="G9" s="30"/>
      <c r="I9" s="2" t="s">
        <v>52</v>
      </c>
    </row>
    <row r="10" spans="2:9" ht="6" customHeight="1" thickBot="1" x14ac:dyDescent="0.25"/>
    <row r="11" spans="2:9" ht="13.5" thickBot="1" x14ac:dyDescent="0.25">
      <c r="E11" s="28"/>
      <c r="F11" s="28"/>
      <c r="G11" s="28"/>
      <c r="I11" s="2" t="s">
        <v>49</v>
      </c>
    </row>
    <row r="12" spans="2:9" ht="6" hidden="1" customHeight="1" x14ac:dyDescent="0.2"/>
    <row r="13" spans="2:9" hidden="1" x14ac:dyDescent="0.2">
      <c r="E13" s="31">
        <f>E11-E9</f>
        <v>0</v>
      </c>
      <c r="F13" s="32"/>
      <c r="G13" s="33"/>
    </row>
    <row r="14" spans="2:9" ht="13.5" thickBot="1" x14ac:dyDescent="0.25"/>
    <row r="15" spans="2:9" ht="16.5" thickBot="1" x14ac:dyDescent="0.3">
      <c r="E15" s="34" t="str">
        <f>IF(E13&lt;0,E13,"OK")</f>
        <v>OK</v>
      </c>
      <c r="F15" s="35"/>
      <c r="G15" s="36"/>
      <c r="I15" s="10" t="str">
        <f>IF(E15&lt;0,"HO6 is SHORT by this amount","We have sufficient coverage")</f>
        <v>We have sufficient coverage</v>
      </c>
    </row>
    <row r="17" spans="3:17" ht="10.9" customHeight="1" x14ac:dyDescent="0.2"/>
    <row r="18" spans="3:17" ht="17.25" x14ac:dyDescent="0.3">
      <c r="C18" s="8" t="s">
        <v>27</v>
      </c>
    </row>
    <row r="19" spans="3:17" x14ac:dyDescent="0.2">
      <c r="E19" s="2" t="s">
        <v>22</v>
      </c>
    </row>
    <row r="20" spans="3:17" ht="7.9" customHeight="1" thickBot="1" x14ac:dyDescent="0.25"/>
    <row r="21" spans="3:17" ht="13.5" thickBot="1" x14ac:dyDescent="0.25">
      <c r="E21" s="28"/>
      <c r="F21" s="28"/>
      <c r="G21" s="28"/>
      <c r="I21" s="2" t="s">
        <v>50</v>
      </c>
      <c r="N21" s="29">
        <f>E21*0.05</f>
        <v>0</v>
      </c>
      <c r="O21" s="29"/>
      <c r="P21" s="29"/>
      <c r="Q21" s="2" t="s">
        <v>28</v>
      </c>
    </row>
    <row r="22" spans="3:17" ht="6" customHeight="1" thickBot="1" x14ac:dyDescent="0.25"/>
    <row r="23" spans="3:17" ht="13.5" thickBot="1" x14ac:dyDescent="0.25">
      <c r="E23" s="28"/>
      <c r="F23" s="28"/>
      <c r="G23" s="28"/>
      <c r="I23" s="2" t="s">
        <v>51</v>
      </c>
    </row>
    <row r="24" spans="3:17" ht="6" customHeight="1" x14ac:dyDescent="0.2"/>
    <row r="25" spans="3:17" ht="15.75" x14ac:dyDescent="0.25">
      <c r="E25" s="10" t="str">
        <f>IF(E23&gt;N21,"Deductible EXCEEDS Max Allowed!","Deductible is OK")</f>
        <v>Deductible is OK</v>
      </c>
    </row>
  </sheetData>
  <sheetProtection algorithmName="SHA-512" hashValue="BPZs0P0eRFf3yWk1+6qA1FAiZCpg9H2UHv/xzsyGGP5OErTn3av694DiCtKFNPSSzaHcn44JljY8VOJdeflvUw==" saltValue="ldbSph62ewIDK6giXRM5cg==" spinCount="100000" sheet="1" objects="1" scenarios="1" selectLockedCells="1"/>
  <mergeCells count="8">
    <mergeCell ref="E21:G21"/>
    <mergeCell ref="E23:G23"/>
    <mergeCell ref="N21:P21"/>
    <mergeCell ref="E7:G7"/>
    <mergeCell ref="E9:G9"/>
    <mergeCell ref="E11:G11"/>
    <mergeCell ref="E13:G13"/>
    <mergeCell ref="E15:G15"/>
  </mergeCells>
  <conditionalFormatting sqref="E25">
    <cfRule type="containsText" dxfId="6" priority="10" operator="containsText" text="OK">
      <formula>NOT(ISERROR(SEARCH("OK",E25)))</formula>
    </cfRule>
    <cfRule type="containsText" dxfId="5" priority="11" operator="containsText" text="exceeds">
      <formula>NOT(ISERROR(SEARCH("exceeds",E25)))</formula>
    </cfRule>
  </conditionalFormatting>
  <conditionalFormatting sqref="E13:G13">
    <cfRule type="cellIs" dxfId="4" priority="7" operator="lessThan">
      <formula>0</formula>
    </cfRule>
  </conditionalFormatting>
  <conditionalFormatting sqref="E15:G15">
    <cfRule type="cellIs" dxfId="3" priority="5" operator="equal">
      <formula>"OK"</formula>
    </cfRule>
    <cfRule type="cellIs" dxfId="2" priority="6" operator="lessThan">
      <formula>0</formula>
    </cfRule>
  </conditionalFormatting>
  <conditionalFormatting sqref="I15">
    <cfRule type="cellIs" dxfId="1" priority="3" operator="equal">
      <formula>"We have sufficient coverage"</formula>
    </cfRule>
    <cfRule type="cellIs" dxfId="0" priority="4" operator="equal">
      <formula>"HO6 is SHORT by this amount"</formula>
    </cfRule>
  </conditionalFormatting>
  <pageMargins left="0.25" right="0.25" top="0.5" bottom="0.5" header="0.25" footer="0.25"/>
  <pageSetup orientation="portrait" verticalDpi="0" r:id="rId1"/>
  <headerFooter>
    <oddFooter>&amp;L&amp;8HO-6 Insurance Worksheet (Portfolio)&amp;R&amp;8Rev.09.03.15na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Check Box 2">
              <controlPr locked="0" defaultSize="0" autoFill="0" autoLine="0" autoPict="0">
                <anchor moveWithCells="1">
                  <from>
                    <xdr:col>3</xdr:col>
                    <xdr:colOff>47625</xdr:colOff>
                    <xdr:row>18</xdr:row>
                    <xdr:rowOff>9525</xdr:rowOff>
                  </from>
                  <to>
                    <xdr:col>3</xdr:col>
                    <xdr:colOff>238125</xdr:colOff>
                    <xdr:row>18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C7C083-E20D-4BAD-AC52-DD79067422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8DEB05-41A4-464F-9899-3070D0552E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B8BC044-67E7-46BB-A089-79B3C34D1F7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HO3</vt:lpstr>
      <vt:lpstr>Master HOA</vt:lpstr>
      <vt:lpstr>HO-6 Walls-In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 Aquino</dc:creator>
  <cp:lastModifiedBy>Jacalyn Shirley</cp:lastModifiedBy>
  <cp:lastPrinted>2016-12-13T17:20:04Z</cp:lastPrinted>
  <dcterms:created xsi:type="dcterms:W3CDTF">2015-07-16T20:28:34Z</dcterms:created>
  <dcterms:modified xsi:type="dcterms:W3CDTF">2018-06-20T19:52:12Z</dcterms:modified>
</cp:coreProperties>
</file>